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Reference\Excel\Weather\"/>
    </mc:Choice>
  </mc:AlternateContent>
  <xr:revisionPtr revIDLastSave="0" documentId="13_ncr:1_{C69AD129-8711-4233-8AD2-097084D431BC}" xr6:coauthVersionLast="47" xr6:coauthVersionMax="47" xr10:uidLastSave="{00000000-0000-0000-0000-000000000000}"/>
  <bookViews>
    <workbookView xWindow="-120" yWindow="-120" windowWidth="29040" windowHeight="15840" xr2:uid="{AFA9E8A3-F09B-4095-BC70-DECA354CBBB1}"/>
  </bookViews>
  <sheets>
    <sheet name="Summary" sheetId="48" r:id="rId1"/>
    <sheet name="Apr_2021" sheetId="47" r:id="rId2"/>
    <sheet name="Mar_2021" sheetId="46" r:id="rId3"/>
    <sheet name="Feb_2021" sheetId="45" r:id="rId4"/>
    <sheet name="Jan_2021" sheetId="44" r:id="rId5"/>
    <sheet name="Dec_2020" sheetId="43" r:id="rId6"/>
    <sheet name="Nov_2020" sheetId="42" r:id="rId7"/>
    <sheet name="Oct_2020" sheetId="41" r:id="rId8"/>
    <sheet name="Sep_2020" sheetId="40" r:id="rId9"/>
    <sheet name="Aug_2020" sheetId="39" r:id="rId10"/>
    <sheet name="Jul_2020" sheetId="38" r:id="rId11"/>
    <sheet name="Jun_2020" sheetId="37" r:id="rId12"/>
    <sheet name="May_2020" sheetId="36" r:id="rId13"/>
    <sheet name="Apr_2020" sheetId="35" r:id="rId14"/>
    <sheet name="Mar_2020" sheetId="34" r:id="rId15"/>
    <sheet name="Feb_2020" sheetId="33" r:id="rId16"/>
    <sheet name="Jan_2020" sheetId="32" r:id="rId17"/>
    <sheet name="Dec_2019" sheetId="31" r:id="rId18"/>
    <sheet name="Nov_2019" sheetId="30" r:id="rId19"/>
    <sheet name="Oct_2019" sheetId="29" r:id="rId20"/>
    <sheet name="Sep_2019" sheetId="28" r:id="rId21"/>
    <sheet name="Aug_2019" sheetId="27" r:id="rId22"/>
    <sheet name="Jul_2019" sheetId="26" r:id="rId23"/>
    <sheet name="Jun_2019" sheetId="25" r:id="rId24"/>
    <sheet name="May_2019" sheetId="24" r:id="rId25"/>
    <sheet name="Apr_2019" sheetId="23" r:id="rId26"/>
    <sheet name="Mar_2019" sheetId="22" r:id="rId27"/>
    <sheet name="Feb_2019" sheetId="21" r:id="rId28"/>
    <sheet name="Jan_2019" sheetId="20" r:id="rId29"/>
    <sheet name="Dec_2018" sheetId="19" r:id="rId30"/>
    <sheet name="Nov_2018" sheetId="18" r:id="rId31"/>
    <sheet name="Oct_2018" sheetId="16" r:id="rId32"/>
    <sheet name="Sep_2018" sheetId="15" r:id="rId33"/>
    <sheet name="Aug_2018" sheetId="14" r:id="rId34"/>
    <sheet name="Template" sheetId="1" r:id="rId35"/>
    <sheet name="bck" sheetId="17" r:id="rId36"/>
  </sheets>
  <definedNames>
    <definedName name="_xlnm._FilterDatabase" localSheetId="0" hidden="1">Summary!$A$1:$C$1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7" i="48" l="1"/>
  <c r="S17" i="48"/>
  <c r="Q17" i="48"/>
  <c r="P17" i="48"/>
  <c r="N17" i="48"/>
  <c r="M17" i="48"/>
  <c r="K17" i="48"/>
  <c r="J17" i="48"/>
  <c r="T16" i="48"/>
  <c r="S16" i="48"/>
  <c r="Q16" i="48"/>
  <c r="P16" i="48"/>
  <c r="N16" i="48"/>
  <c r="M16" i="48"/>
  <c r="K16" i="48"/>
  <c r="J16" i="48"/>
  <c r="T15" i="48"/>
  <c r="S15" i="48"/>
  <c r="Q15" i="48"/>
  <c r="P15" i="48"/>
  <c r="N15" i="48"/>
  <c r="M15" i="48"/>
  <c r="K15" i="48"/>
  <c r="J15" i="48"/>
  <c r="F38" i="48"/>
  <c r="E38" i="48"/>
  <c r="F37" i="48"/>
  <c r="E37" i="48"/>
  <c r="F36" i="48"/>
  <c r="E36" i="48"/>
  <c r="C38" i="48"/>
  <c r="B38" i="48"/>
  <c r="C37" i="48"/>
  <c r="B37" i="48"/>
  <c r="C36" i="48"/>
  <c r="B36" i="48"/>
  <c r="C3" i="48"/>
  <c r="C4" i="48"/>
  <c r="C5" i="48"/>
  <c r="C6" i="48"/>
  <c r="C7" i="48"/>
  <c r="C8" i="48"/>
  <c r="C9" i="48"/>
  <c r="C10" i="48"/>
  <c r="C11" i="48"/>
  <c r="C12" i="48"/>
  <c r="C13" i="48"/>
  <c r="C14" i="48"/>
  <c r="C15" i="48"/>
  <c r="C16" i="48"/>
  <c r="C17" i="48"/>
  <c r="C18" i="48"/>
  <c r="C19" i="48"/>
  <c r="C20" i="48"/>
  <c r="C21" i="48"/>
  <c r="C22" i="48"/>
  <c r="C23" i="48"/>
  <c r="C24" i="48"/>
  <c r="C25" i="48"/>
  <c r="C26" i="48"/>
  <c r="C27" i="48"/>
  <c r="C28" i="48"/>
  <c r="C29" i="48"/>
  <c r="C30" i="48"/>
  <c r="C31" i="48"/>
  <c r="C32" i="48"/>
  <c r="C33" i="48"/>
  <c r="C34" i="48"/>
  <c r="B3" i="48"/>
  <c r="B4" i="48"/>
  <c r="B5" i="48"/>
  <c r="B6" i="48"/>
  <c r="B7" i="48"/>
  <c r="B8" i="48"/>
  <c r="B9" i="48"/>
  <c r="B10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C2" i="48"/>
  <c r="B2" i="48"/>
  <c r="M38" i="47"/>
  <c r="L38" i="47"/>
  <c r="G38" i="47"/>
  <c r="F38" i="47"/>
  <c r="D38" i="47"/>
  <c r="C38" i="47"/>
  <c r="M37" i="47"/>
  <c r="L37" i="47"/>
  <c r="G37" i="47"/>
  <c r="F37" i="47"/>
  <c r="D37" i="47"/>
  <c r="C37" i="47"/>
  <c r="M36" i="47"/>
  <c r="L36" i="47"/>
  <c r="G36" i="47"/>
  <c r="F36" i="47"/>
  <c r="D36" i="47"/>
  <c r="C36" i="47"/>
  <c r="J17" i="47"/>
  <c r="I17" i="47"/>
  <c r="J16" i="47"/>
  <c r="I16" i="47"/>
  <c r="J15" i="47"/>
  <c r="I15" i="47"/>
  <c r="J14" i="47"/>
  <c r="I14" i="47"/>
  <c r="J13" i="47"/>
  <c r="I13" i="47"/>
  <c r="J12" i="47"/>
  <c r="I12" i="47"/>
  <c r="J11" i="47"/>
  <c r="I11" i="47"/>
  <c r="J10" i="47"/>
  <c r="I10" i="47"/>
  <c r="J9" i="47"/>
  <c r="I9" i="47"/>
  <c r="J8" i="47"/>
  <c r="I8" i="47"/>
  <c r="J7" i="47"/>
  <c r="I7" i="47"/>
  <c r="J6" i="47"/>
  <c r="I6" i="47"/>
  <c r="J5" i="47"/>
  <c r="I5" i="47"/>
  <c r="J4" i="47"/>
  <c r="I4" i="47"/>
  <c r="J3" i="47"/>
  <c r="I3" i="47"/>
  <c r="M38" i="46"/>
  <c r="L38" i="46"/>
  <c r="G38" i="46"/>
  <c r="F38" i="46"/>
  <c r="D38" i="46"/>
  <c r="C38" i="46"/>
  <c r="M37" i="46"/>
  <c r="L37" i="46"/>
  <c r="G37" i="46"/>
  <c r="F37" i="46"/>
  <c r="D37" i="46"/>
  <c r="C37" i="46"/>
  <c r="M36" i="46"/>
  <c r="L36" i="46"/>
  <c r="G36" i="46"/>
  <c r="F36" i="46"/>
  <c r="D36" i="46"/>
  <c r="C36" i="46"/>
  <c r="J32" i="46"/>
  <c r="I32" i="46"/>
  <c r="J31" i="46"/>
  <c r="I31" i="46"/>
  <c r="J30" i="46"/>
  <c r="I30" i="46"/>
  <c r="J29" i="46"/>
  <c r="I29" i="46"/>
  <c r="J28" i="46"/>
  <c r="I28" i="46"/>
  <c r="J27" i="46"/>
  <c r="I27" i="46"/>
  <c r="J26" i="46"/>
  <c r="I26" i="46"/>
  <c r="J25" i="46"/>
  <c r="I25" i="46"/>
  <c r="J24" i="46"/>
  <c r="I24" i="46"/>
  <c r="J22" i="46"/>
  <c r="I22" i="46"/>
  <c r="J21" i="46"/>
  <c r="I21" i="46"/>
  <c r="J20" i="46"/>
  <c r="I20" i="46"/>
  <c r="J19" i="46"/>
  <c r="I19" i="46"/>
  <c r="J18" i="46"/>
  <c r="I18" i="46"/>
  <c r="J17" i="46"/>
  <c r="I17" i="46"/>
  <c r="J16" i="46"/>
  <c r="I16" i="46"/>
  <c r="J15" i="46"/>
  <c r="I15" i="46"/>
  <c r="J14" i="46"/>
  <c r="I14" i="46"/>
  <c r="J13" i="46"/>
  <c r="I13" i="46"/>
  <c r="J12" i="46"/>
  <c r="I12" i="46"/>
  <c r="J11" i="46"/>
  <c r="I11" i="46"/>
  <c r="J10" i="46"/>
  <c r="I10" i="46"/>
  <c r="J9" i="46"/>
  <c r="I9" i="46"/>
  <c r="J8" i="46"/>
  <c r="I8" i="46"/>
  <c r="J7" i="46"/>
  <c r="I7" i="46"/>
  <c r="J6" i="46"/>
  <c r="I6" i="46"/>
  <c r="J5" i="46"/>
  <c r="I5" i="46"/>
  <c r="J4" i="46"/>
  <c r="I4" i="46"/>
  <c r="J3" i="46"/>
  <c r="I3" i="46"/>
  <c r="J24" i="45"/>
  <c r="M38" i="45"/>
  <c r="L38" i="45"/>
  <c r="G38" i="45"/>
  <c r="F38" i="45"/>
  <c r="D38" i="45"/>
  <c r="C38" i="45"/>
  <c r="M37" i="45"/>
  <c r="L37" i="45"/>
  <c r="G37" i="45"/>
  <c r="F37" i="45"/>
  <c r="D37" i="45"/>
  <c r="C37" i="45"/>
  <c r="M36" i="45"/>
  <c r="L36" i="45"/>
  <c r="G36" i="45"/>
  <c r="F36" i="45"/>
  <c r="D36" i="45"/>
  <c r="C36" i="45"/>
  <c r="J30" i="45"/>
  <c r="I30" i="45"/>
  <c r="J29" i="45"/>
  <c r="I29" i="45"/>
  <c r="J28" i="45"/>
  <c r="I28" i="45"/>
  <c r="J27" i="45"/>
  <c r="I27" i="45"/>
  <c r="J26" i="45"/>
  <c r="I26" i="45"/>
  <c r="J25" i="45"/>
  <c r="I25" i="45"/>
  <c r="I24" i="45"/>
  <c r="J23" i="45"/>
  <c r="I23" i="45"/>
  <c r="J22" i="45"/>
  <c r="I22" i="45"/>
  <c r="J21" i="45"/>
  <c r="I21" i="45"/>
  <c r="J20" i="45"/>
  <c r="I20" i="45"/>
  <c r="J19" i="45"/>
  <c r="I19" i="45"/>
  <c r="J18" i="45"/>
  <c r="I18" i="45"/>
  <c r="J17" i="45"/>
  <c r="I17" i="45"/>
  <c r="J16" i="45"/>
  <c r="I16" i="45"/>
  <c r="J15" i="45"/>
  <c r="I15" i="45"/>
  <c r="J14" i="45"/>
  <c r="I14" i="45"/>
  <c r="J13" i="45"/>
  <c r="I13" i="45"/>
  <c r="J12" i="45"/>
  <c r="I12" i="45"/>
  <c r="J11" i="45"/>
  <c r="I11" i="45"/>
  <c r="J10" i="45"/>
  <c r="I10" i="45"/>
  <c r="J9" i="45"/>
  <c r="I9" i="45"/>
  <c r="J8" i="45"/>
  <c r="I8" i="45"/>
  <c r="J7" i="45"/>
  <c r="I7" i="45"/>
  <c r="J6" i="45"/>
  <c r="I6" i="45"/>
  <c r="J5" i="45"/>
  <c r="I5" i="45"/>
  <c r="J4" i="45"/>
  <c r="I4" i="45"/>
  <c r="J3" i="45"/>
  <c r="I3" i="45"/>
  <c r="I33" i="44"/>
  <c r="J33" i="44"/>
  <c r="M38" i="44"/>
  <c r="L38" i="44"/>
  <c r="G38" i="44"/>
  <c r="F38" i="44"/>
  <c r="D38" i="44"/>
  <c r="C38" i="44"/>
  <c r="M37" i="44"/>
  <c r="L37" i="44"/>
  <c r="G37" i="44"/>
  <c r="F37" i="44"/>
  <c r="D37" i="44"/>
  <c r="C37" i="44"/>
  <c r="M36" i="44"/>
  <c r="L36" i="44"/>
  <c r="G36" i="44"/>
  <c r="F36" i="44"/>
  <c r="D36" i="44"/>
  <c r="C36" i="44"/>
  <c r="J32" i="44"/>
  <c r="I32" i="44"/>
  <c r="J31" i="44"/>
  <c r="I31" i="44"/>
  <c r="J30" i="44"/>
  <c r="I30" i="44"/>
  <c r="J29" i="44"/>
  <c r="I29" i="44"/>
  <c r="J28" i="44"/>
  <c r="I28" i="44"/>
  <c r="J27" i="44"/>
  <c r="I27" i="44"/>
  <c r="J26" i="44"/>
  <c r="I26" i="44"/>
  <c r="J25" i="44"/>
  <c r="I25" i="44"/>
  <c r="J24" i="44"/>
  <c r="I24" i="44"/>
  <c r="J23" i="44"/>
  <c r="I23" i="44"/>
  <c r="J22" i="44"/>
  <c r="I22" i="44"/>
  <c r="J21" i="44"/>
  <c r="I21" i="44"/>
  <c r="J20" i="44"/>
  <c r="I20" i="44"/>
  <c r="J19" i="44"/>
  <c r="I19" i="44"/>
  <c r="J18" i="44"/>
  <c r="I18" i="44"/>
  <c r="J17" i="44"/>
  <c r="I17" i="44"/>
  <c r="J16" i="44"/>
  <c r="I16" i="44"/>
  <c r="J15" i="44"/>
  <c r="I15" i="44"/>
  <c r="J14" i="44"/>
  <c r="I14" i="44"/>
  <c r="J13" i="44"/>
  <c r="I13" i="44"/>
  <c r="J12" i="44"/>
  <c r="I12" i="44"/>
  <c r="J11" i="44"/>
  <c r="I11" i="44"/>
  <c r="J10" i="44"/>
  <c r="I10" i="44"/>
  <c r="J9" i="44"/>
  <c r="I9" i="44"/>
  <c r="J8" i="44"/>
  <c r="I8" i="44"/>
  <c r="J7" i="44"/>
  <c r="I7" i="44"/>
  <c r="J6" i="44"/>
  <c r="I6" i="44"/>
  <c r="J5" i="44"/>
  <c r="I5" i="44"/>
  <c r="J4" i="44"/>
  <c r="I4" i="44"/>
  <c r="J3" i="44"/>
  <c r="I3" i="44"/>
  <c r="I14" i="43"/>
  <c r="J14" i="43"/>
  <c r="M38" i="43"/>
  <c r="L38" i="43"/>
  <c r="G38" i="43"/>
  <c r="F38" i="43"/>
  <c r="D38" i="43"/>
  <c r="C38" i="43"/>
  <c r="M37" i="43"/>
  <c r="L37" i="43"/>
  <c r="G37" i="43"/>
  <c r="F37" i="43"/>
  <c r="D37" i="43"/>
  <c r="C37" i="43"/>
  <c r="M36" i="43"/>
  <c r="L36" i="43"/>
  <c r="G36" i="43"/>
  <c r="F36" i="43"/>
  <c r="D36" i="43"/>
  <c r="C36" i="43"/>
  <c r="J32" i="43"/>
  <c r="I32" i="43"/>
  <c r="J31" i="43"/>
  <c r="I31" i="43"/>
  <c r="J30" i="43"/>
  <c r="I30" i="43"/>
  <c r="J29" i="43"/>
  <c r="I29" i="43"/>
  <c r="J28" i="43"/>
  <c r="I28" i="43"/>
  <c r="J27" i="43"/>
  <c r="I27" i="43"/>
  <c r="J26" i="43"/>
  <c r="I26" i="43"/>
  <c r="J25" i="43"/>
  <c r="I25" i="43"/>
  <c r="J24" i="43"/>
  <c r="I24" i="43"/>
  <c r="J23" i="43"/>
  <c r="I23" i="43"/>
  <c r="J22" i="43"/>
  <c r="I22" i="43"/>
  <c r="J21" i="43"/>
  <c r="I21" i="43"/>
  <c r="J20" i="43"/>
  <c r="I20" i="43"/>
  <c r="J19" i="43"/>
  <c r="I19" i="43"/>
  <c r="J18" i="43"/>
  <c r="I18" i="43"/>
  <c r="J17" i="43"/>
  <c r="I17" i="43"/>
  <c r="J16" i="43"/>
  <c r="I16" i="43"/>
  <c r="J15" i="43"/>
  <c r="I15" i="43"/>
  <c r="J13" i="43"/>
  <c r="I13" i="43"/>
  <c r="J12" i="43"/>
  <c r="I12" i="43"/>
  <c r="J11" i="43"/>
  <c r="I11" i="43"/>
  <c r="J10" i="43"/>
  <c r="I10" i="43"/>
  <c r="J9" i="43"/>
  <c r="I9" i="43"/>
  <c r="J8" i="43"/>
  <c r="I8" i="43"/>
  <c r="J7" i="43"/>
  <c r="I7" i="43"/>
  <c r="J6" i="43"/>
  <c r="I6" i="43"/>
  <c r="J5" i="43"/>
  <c r="I5" i="43"/>
  <c r="J4" i="43"/>
  <c r="I4" i="43"/>
  <c r="J3" i="43"/>
  <c r="I3" i="43"/>
  <c r="I32" i="42"/>
  <c r="J32" i="42"/>
  <c r="M38" i="42"/>
  <c r="L38" i="42"/>
  <c r="G38" i="42"/>
  <c r="F38" i="42"/>
  <c r="D38" i="42"/>
  <c r="C38" i="42"/>
  <c r="M37" i="42"/>
  <c r="L37" i="42"/>
  <c r="G37" i="42"/>
  <c r="F37" i="42"/>
  <c r="D37" i="42"/>
  <c r="C37" i="42"/>
  <c r="M36" i="42"/>
  <c r="L36" i="42"/>
  <c r="G36" i="42"/>
  <c r="F36" i="42"/>
  <c r="D36" i="42"/>
  <c r="C36" i="42"/>
  <c r="J31" i="42"/>
  <c r="I31" i="42"/>
  <c r="J30" i="42"/>
  <c r="I30" i="42"/>
  <c r="J29" i="42"/>
  <c r="I29" i="42"/>
  <c r="J28" i="42"/>
  <c r="I28" i="42"/>
  <c r="J27" i="42"/>
  <c r="I27" i="42"/>
  <c r="J26" i="42"/>
  <c r="I26" i="42"/>
  <c r="J25" i="42"/>
  <c r="I25" i="42"/>
  <c r="J24" i="42"/>
  <c r="I24" i="42"/>
  <c r="J23" i="42"/>
  <c r="I23" i="42"/>
  <c r="J22" i="42"/>
  <c r="I22" i="42"/>
  <c r="J21" i="42"/>
  <c r="I21" i="42"/>
  <c r="J20" i="42"/>
  <c r="I20" i="42"/>
  <c r="J19" i="42"/>
  <c r="I19" i="42"/>
  <c r="J18" i="42"/>
  <c r="I18" i="42"/>
  <c r="J17" i="42"/>
  <c r="I17" i="42"/>
  <c r="J16" i="42"/>
  <c r="I16" i="42"/>
  <c r="J15" i="42"/>
  <c r="I15" i="42"/>
  <c r="J14" i="42"/>
  <c r="I14" i="42"/>
  <c r="J13" i="42"/>
  <c r="I13" i="42"/>
  <c r="J12" i="42"/>
  <c r="I12" i="42"/>
  <c r="J11" i="42"/>
  <c r="I11" i="42"/>
  <c r="J10" i="42"/>
  <c r="I10" i="42"/>
  <c r="J9" i="42"/>
  <c r="I9" i="42"/>
  <c r="J8" i="42"/>
  <c r="I8" i="42"/>
  <c r="J7" i="42"/>
  <c r="I7" i="42"/>
  <c r="J6" i="42"/>
  <c r="I6" i="42"/>
  <c r="J5" i="42"/>
  <c r="I5" i="42"/>
  <c r="J4" i="42"/>
  <c r="I4" i="42"/>
  <c r="J3" i="42"/>
  <c r="I3" i="42"/>
  <c r="M38" i="41"/>
  <c r="L38" i="41"/>
  <c r="G38" i="41"/>
  <c r="F38" i="41"/>
  <c r="D38" i="41"/>
  <c r="C38" i="41"/>
  <c r="M37" i="41"/>
  <c r="L37" i="41"/>
  <c r="G37" i="41"/>
  <c r="F37" i="41"/>
  <c r="D37" i="41"/>
  <c r="C37" i="41"/>
  <c r="M36" i="41"/>
  <c r="L36" i="41"/>
  <c r="G36" i="41"/>
  <c r="F36" i="41"/>
  <c r="D36" i="41"/>
  <c r="C36" i="41"/>
  <c r="J33" i="41"/>
  <c r="I33" i="41"/>
  <c r="J32" i="41"/>
  <c r="I32" i="41"/>
  <c r="J31" i="41"/>
  <c r="I31" i="41"/>
  <c r="J30" i="41"/>
  <c r="I30" i="41"/>
  <c r="J29" i="41"/>
  <c r="I29" i="41"/>
  <c r="J28" i="41"/>
  <c r="I28" i="41"/>
  <c r="J27" i="41"/>
  <c r="I27" i="41"/>
  <c r="J26" i="41"/>
  <c r="I26" i="41"/>
  <c r="J25" i="41"/>
  <c r="I25" i="41"/>
  <c r="J24" i="41"/>
  <c r="I24" i="41"/>
  <c r="J23" i="41"/>
  <c r="I23" i="41"/>
  <c r="J22" i="41"/>
  <c r="I22" i="41"/>
  <c r="J21" i="41"/>
  <c r="I21" i="41"/>
  <c r="J20" i="41"/>
  <c r="I20" i="41"/>
  <c r="J19" i="41"/>
  <c r="I19" i="41"/>
  <c r="J18" i="41"/>
  <c r="I18" i="41"/>
  <c r="J17" i="41"/>
  <c r="I17" i="41"/>
  <c r="J16" i="41"/>
  <c r="I16" i="41"/>
  <c r="J15" i="41"/>
  <c r="I15" i="41"/>
  <c r="J13" i="41"/>
  <c r="I13" i="41"/>
  <c r="J12" i="41"/>
  <c r="I12" i="41"/>
  <c r="J11" i="41"/>
  <c r="I11" i="41"/>
  <c r="J10" i="41"/>
  <c r="I10" i="41"/>
  <c r="J9" i="41"/>
  <c r="I9" i="41"/>
  <c r="J8" i="41"/>
  <c r="I8" i="41"/>
  <c r="J7" i="41"/>
  <c r="I7" i="41"/>
  <c r="J6" i="41"/>
  <c r="I6" i="41"/>
  <c r="J5" i="41"/>
  <c r="I5" i="41"/>
  <c r="J4" i="41"/>
  <c r="I4" i="41"/>
  <c r="J3" i="41"/>
  <c r="I3" i="41"/>
  <c r="M38" i="40"/>
  <c r="L38" i="40"/>
  <c r="G38" i="40"/>
  <c r="F38" i="40"/>
  <c r="D38" i="40"/>
  <c r="C38" i="40"/>
  <c r="M37" i="40"/>
  <c r="L37" i="40"/>
  <c r="G37" i="40"/>
  <c r="F37" i="40"/>
  <c r="D37" i="40"/>
  <c r="C37" i="40"/>
  <c r="M36" i="40"/>
  <c r="L36" i="40"/>
  <c r="G36" i="40"/>
  <c r="F36" i="40"/>
  <c r="D36" i="40"/>
  <c r="C36" i="40"/>
  <c r="J31" i="40"/>
  <c r="I31" i="40"/>
  <c r="J30" i="40"/>
  <c r="I30" i="40"/>
  <c r="J29" i="40"/>
  <c r="I29" i="40"/>
  <c r="J28" i="40"/>
  <c r="I28" i="40"/>
  <c r="J27" i="40"/>
  <c r="I27" i="40"/>
  <c r="J26" i="40"/>
  <c r="I26" i="40"/>
  <c r="J25" i="40"/>
  <c r="I25" i="40"/>
  <c r="J24" i="40"/>
  <c r="I24" i="40"/>
  <c r="J23" i="40"/>
  <c r="I23" i="40"/>
  <c r="J22" i="40"/>
  <c r="I22" i="40"/>
  <c r="J21" i="40"/>
  <c r="I21" i="40"/>
  <c r="J20" i="40"/>
  <c r="I20" i="40"/>
  <c r="J19" i="40"/>
  <c r="I19" i="40"/>
  <c r="J18" i="40"/>
  <c r="I18" i="40"/>
  <c r="J17" i="40"/>
  <c r="I17" i="40"/>
  <c r="J16" i="40"/>
  <c r="I16" i="40"/>
  <c r="J15" i="40"/>
  <c r="I15" i="40"/>
  <c r="J14" i="40"/>
  <c r="I14" i="40"/>
  <c r="J13" i="40"/>
  <c r="I13" i="40"/>
  <c r="J12" i="40"/>
  <c r="I12" i="40"/>
  <c r="J11" i="40"/>
  <c r="I11" i="40"/>
  <c r="J10" i="40"/>
  <c r="I10" i="40"/>
  <c r="J9" i="40"/>
  <c r="I9" i="40"/>
  <c r="J8" i="40"/>
  <c r="I8" i="40"/>
  <c r="J7" i="40"/>
  <c r="I7" i="40"/>
  <c r="J6" i="40"/>
  <c r="I6" i="40"/>
  <c r="J5" i="40"/>
  <c r="I5" i="40"/>
  <c r="J4" i="40"/>
  <c r="I4" i="40"/>
  <c r="J3" i="40"/>
  <c r="I3" i="40"/>
  <c r="M38" i="39"/>
  <c r="L38" i="39"/>
  <c r="G38" i="39"/>
  <c r="F38" i="39"/>
  <c r="D38" i="39"/>
  <c r="C38" i="39"/>
  <c r="M37" i="39"/>
  <c r="L37" i="39"/>
  <c r="G37" i="39"/>
  <c r="F37" i="39"/>
  <c r="D37" i="39"/>
  <c r="C37" i="39"/>
  <c r="M36" i="39"/>
  <c r="L36" i="39"/>
  <c r="G36" i="39"/>
  <c r="F36" i="39"/>
  <c r="D36" i="39"/>
  <c r="C36" i="39"/>
  <c r="J33" i="39"/>
  <c r="I33" i="39"/>
  <c r="J32" i="39"/>
  <c r="I32" i="39"/>
  <c r="J31" i="39"/>
  <c r="I31" i="39"/>
  <c r="J30" i="39"/>
  <c r="I30" i="39"/>
  <c r="J29" i="39"/>
  <c r="I29" i="39"/>
  <c r="J28" i="39"/>
  <c r="I28" i="39"/>
  <c r="J27" i="39"/>
  <c r="I27" i="39"/>
  <c r="J26" i="39"/>
  <c r="I26" i="39"/>
  <c r="J25" i="39"/>
  <c r="I25" i="39"/>
  <c r="J24" i="39"/>
  <c r="I24" i="39"/>
  <c r="J23" i="39"/>
  <c r="I23" i="39"/>
  <c r="J22" i="39"/>
  <c r="I22" i="39"/>
  <c r="J21" i="39"/>
  <c r="I21" i="39"/>
  <c r="J20" i="39"/>
  <c r="I20" i="39"/>
  <c r="J19" i="39"/>
  <c r="I19" i="39"/>
  <c r="J18" i="39"/>
  <c r="I18" i="39"/>
  <c r="J17" i="39"/>
  <c r="I17" i="39"/>
  <c r="J16" i="39"/>
  <c r="I16" i="39"/>
  <c r="J15" i="39"/>
  <c r="I15" i="39"/>
  <c r="J14" i="39"/>
  <c r="I14" i="39"/>
  <c r="J13" i="39"/>
  <c r="I13" i="39"/>
  <c r="J12" i="39"/>
  <c r="I12" i="39"/>
  <c r="J11" i="39"/>
  <c r="I11" i="39"/>
  <c r="J10" i="39"/>
  <c r="I10" i="39"/>
  <c r="J9" i="39"/>
  <c r="I9" i="39"/>
  <c r="J8" i="39"/>
  <c r="I8" i="39"/>
  <c r="J7" i="39"/>
  <c r="I7" i="39"/>
  <c r="J6" i="39"/>
  <c r="I6" i="39"/>
  <c r="J5" i="39"/>
  <c r="I5" i="39"/>
  <c r="J4" i="39"/>
  <c r="I4" i="39"/>
  <c r="J3" i="39"/>
  <c r="I3" i="39"/>
  <c r="I32" i="38"/>
  <c r="J32" i="38"/>
  <c r="I33" i="38"/>
  <c r="J33" i="38"/>
  <c r="M38" i="38"/>
  <c r="L38" i="38"/>
  <c r="G38" i="38"/>
  <c r="F38" i="38"/>
  <c r="D38" i="38"/>
  <c r="C38" i="38"/>
  <c r="M37" i="38"/>
  <c r="L37" i="38"/>
  <c r="G37" i="38"/>
  <c r="F37" i="38"/>
  <c r="D37" i="38"/>
  <c r="C37" i="38"/>
  <c r="M36" i="38"/>
  <c r="L36" i="38"/>
  <c r="G36" i="38"/>
  <c r="F36" i="38"/>
  <c r="D36" i="38"/>
  <c r="C36" i="38"/>
  <c r="J31" i="38"/>
  <c r="I31" i="38"/>
  <c r="J30" i="38"/>
  <c r="I30" i="38"/>
  <c r="J29" i="38"/>
  <c r="I29" i="38"/>
  <c r="J28" i="38"/>
  <c r="I28" i="38"/>
  <c r="J27" i="38"/>
  <c r="I27" i="38"/>
  <c r="J26" i="38"/>
  <c r="I26" i="38"/>
  <c r="J25" i="38"/>
  <c r="I25" i="38"/>
  <c r="J24" i="38"/>
  <c r="I24" i="38"/>
  <c r="J23" i="38"/>
  <c r="I23" i="38"/>
  <c r="J22" i="38"/>
  <c r="I22" i="38"/>
  <c r="J21" i="38"/>
  <c r="I21" i="38"/>
  <c r="J20" i="38"/>
  <c r="I20" i="38"/>
  <c r="J19" i="38"/>
  <c r="I19" i="38"/>
  <c r="J18" i="38"/>
  <c r="I18" i="38"/>
  <c r="J17" i="38"/>
  <c r="I17" i="38"/>
  <c r="J16" i="38"/>
  <c r="I16" i="38"/>
  <c r="J15" i="38"/>
  <c r="I15" i="38"/>
  <c r="J14" i="38"/>
  <c r="I14" i="38"/>
  <c r="J13" i="38"/>
  <c r="I13" i="38"/>
  <c r="J12" i="38"/>
  <c r="I12" i="38"/>
  <c r="J11" i="38"/>
  <c r="I11" i="38"/>
  <c r="J10" i="38"/>
  <c r="I10" i="38"/>
  <c r="J9" i="38"/>
  <c r="I9" i="38"/>
  <c r="J8" i="38"/>
  <c r="I8" i="38"/>
  <c r="J7" i="38"/>
  <c r="I7" i="38"/>
  <c r="J6" i="38"/>
  <c r="I6" i="38"/>
  <c r="J5" i="38"/>
  <c r="I5" i="38"/>
  <c r="J4" i="38"/>
  <c r="I4" i="38"/>
  <c r="J3" i="38"/>
  <c r="I3" i="38"/>
  <c r="M38" i="37"/>
  <c r="L38" i="37"/>
  <c r="G38" i="37"/>
  <c r="F38" i="37"/>
  <c r="D38" i="37"/>
  <c r="C38" i="37"/>
  <c r="M37" i="37"/>
  <c r="L37" i="37"/>
  <c r="G37" i="37"/>
  <c r="F37" i="37"/>
  <c r="D37" i="37"/>
  <c r="C37" i="37"/>
  <c r="M36" i="37"/>
  <c r="L36" i="37"/>
  <c r="G36" i="37"/>
  <c r="F36" i="37"/>
  <c r="D36" i="37"/>
  <c r="C36" i="37"/>
  <c r="J31" i="37"/>
  <c r="I31" i="37"/>
  <c r="J30" i="37"/>
  <c r="I30" i="37"/>
  <c r="J29" i="37"/>
  <c r="I29" i="37"/>
  <c r="J28" i="37"/>
  <c r="I28" i="37"/>
  <c r="J27" i="37"/>
  <c r="I27" i="37"/>
  <c r="J26" i="37"/>
  <c r="I26" i="37"/>
  <c r="J25" i="37"/>
  <c r="I25" i="37"/>
  <c r="J24" i="37"/>
  <c r="I24" i="37"/>
  <c r="J23" i="37"/>
  <c r="I23" i="37"/>
  <c r="J22" i="37"/>
  <c r="I22" i="37"/>
  <c r="J21" i="37"/>
  <c r="I21" i="37"/>
  <c r="J20" i="37"/>
  <c r="I20" i="37"/>
  <c r="J19" i="37"/>
  <c r="I19" i="37"/>
  <c r="J18" i="37"/>
  <c r="I18" i="37"/>
  <c r="J17" i="37"/>
  <c r="I17" i="37"/>
  <c r="J16" i="37"/>
  <c r="I16" i="37"/>
  <c r="J15" i="37"/>
  <c r="I15" i="37"/>
  <c r="J14" i="37"/>
  <c r="I14" i="37"/>
  <c r="J13" i="37"/>
  <c r="I13" i="37"/>
  <c r="J12" i="37"/>
  <c r="I12" i="37"/>
  <c r="J11" i="37"/>
  <c r="I11" i="37"/>
  <c r="J10" i="37"/>
  <c r="I10" i="37"/>
  <c r="J9" i="37"/>
  <c r="I9" i="37"/>
  <c r="J8" i="37"/>
  <c r="I8" i="37"/>
  <c r="J7" i="37"/>
  <c r="I7" i="37"/>
  <c r="J6" i="37"/>
  <c r="I6" i="37"/>
  <c r="J5" i="37"/>
  <c r="I5" i="37"/>
  <c r="J4" i="37"/>
  <c r="I4" i="37"/>
  <c r="J3" i="37"/>
  <c r="I3" i="37"/>
  <c r="I4" i="36"/>
  <c r="J4" i="36"/>
  <c r="I5" i="36"/>
  <c r="J5" i="36"/>
  <c r="I6" i="36"/>
  <c r="J6" i="36"/>
  <c r="I7" i="36"/>
  <c r="J7" i="36"/>
  <c r="I8" i="36"/>
  <c r="J8" i="36"/>
  <c r="I9" i="36"/>
  <c r="J9" i="36"/>
  <c r="I10" i="36"/>
  <c r="J10" i="36"/>
  <c r="I11" i="36"/>
  <c r="J11" i="36"/>
  <c r="I12" i="36"/>
  <c r="J12" i="36"/>
  <c r="I13" i="36"/>
  <c r="J13" i="36"/>
  <c r="I14" i="36"/>
  <c r="J14" i="36"/>
  <c r="I15" i="36"/>
  <c r="J15" i="36"/>
  <c r="I16" i="36"/>
  <c r="J16" i="36"/>
  <c r="I17" i="36"/>
  <c r="J17" i="36"/>
  <c r="I18" i="36"/>
  <c r="J18" i="36"/>
  <c r="I19" i="36"/>
  <c r="J19" i="36"/>
  <c r="I20" i="36"/>
  <c r="J20" i="36"/>
  <c r="I21" i="36"/>
  <c r="J21" i="36"/>
  <c r="I22" i="36"/>
  <c r="J22" i="36"/>
  <c r="I23" i="36"/>
  <c r="J23" i="36"/>
  <c r="I24" i="36"/>
  <c r="J24" i="36"/>
  <c r="I25" i="36"/>
  <c r="J25" i="36"/>
  <c r="I26" i="36"/>
  <c r="J26" i="36"/>
  <c r="I27" i="36"/>
  <c r="J27" i="36"/>
  <c r="I28" i="36"/>
  <c r="J28" i="36"/>
  <c r="I29" i="36"/>
  <c r="J29" i="36"/>
  <c r="I30" i="36"/>
  <c r="J30" i="36"/>
  <c r="I31" i="36"/>
  <c r="J31" i="36"/>
  <c r="I32" i="36"/>
  <c r="J32" i="36"/>
  <c r="I33" i="36"/>
  <c r="J33" i="36"/>
  <c r="J3" i="36"/>
  <c r="I3" i="36"/>
  <c r="M38" i="36"/>
  <c r="L38" i="36"/>
  <c r="G38" i="36"/>
  <c r="F38" i="36"/>
  <c r="D38" i="36"/>
  <c r="C38" i="36"/>
  <c r="M37" i="36"/>
  <c r="L37" i="36"/>
  <c r="G37" i="36"/>
  <c r="F37" i="36"/>
  <c r="D37" i="36"/>
  <c r="C37" i="36"/>
  <c r="M36" i="36"/>
  <c r="L36" i="36"/>
  <c r="G36" i="36"/>
  <c r="F36" i="36"/>
  <c r="D36" i="36"/>
  <c r="C36" i="36"/>
  <c r="L36" i="35"/>
  <c r="M36" i="35"/>
  <c r="L37" i="35"/>
  <c r="M37" i="35"/>
  <c r="I8" i="35"/>
  <c r="J8" i="35"/>
  <c r="I9" i="35"/>
  <c r="J9" i="35"/>
  <c r="I10" i="35"/>
  <c r="J10" i="35"/>
  <c r="I11" i="35"/>
  <c r="J11" i="35"/>
  <c r="I12" i="35"/>
  <c r="J12" i="35"/>
  <c r="I13" i="35"/>
  <c r="J13" i="35"/>
  <c r="I14" i="35"/>
  <c r="J14" i="35"/>
  <c r="I15" i="35"/>
  <c r="J15" i="35"/>
  <c r="I16" i="35"/>
  <c r="J16" i="35"/>
  <c r="I17" i="35"/>
  <c r="J17" i="35"/>
  <c r="I18" i="35"/>
  <c r="J18" i="35"/>
  <c r="I19" i="35"/>
  <c r="J19" i="35"/>
  <c r="I20" i="35"/>
  <c r="J20" i="35"/>
  <c r="I21" i="35"/>
  <c r="J21" i="35"/>
  <c r="I22" i="35"/>
  <c r="J22" i="35"/>
  <c r="I23" i="35"/>
  <c r="J23" i="35"/>
  <c r="I24" i="35"/>
  <c r="J24" i="35"/>
  <c r="I25" i="35"/>
  <c r="J25" i="35"/>
  <c r="I26" i="35"/>
  <c r="J26" i="35"/>
  <c r="I27" i="35"/>
  <c r="J27" i="35"/>
  <c r="I28" i="35"/>
  <c r="J28" i="35"/>
  <c r="I29" i="35"/>
  <c r="J29" i="35"/>
  <c r="I30" i="35"/>
  <c r="J30" i="35"/>
  <c r="I31" i="35"/>
  <c r="J31" i="35"/>
  <c r="I32" i="35"/>
  <c r="J32" i="35"/>
  <c r="M38" i="35"/>
  <c r="L38" i="35"/>
  <c r="G38" i="35"/>
  <c r="F38" i="35"/>
  <c r="D38" i="35"/>
  <c r="C38" i="35"/>
  <c r="G37" i="35"/>
  <c r="F37" i="35"/>
  <c r="D37" i="35"/>
  <c r="C37" i="35"/>
  <c r="G36" i="35"/>
  <c r="F36" i="35"/>
  <c r="D36" i="35"/>
  <c r="C36" i="35"/>
  <c r="M38" i="34"/>
  <c r="L38" i="34"/>
  <c r="G38" i="34"/>
  <c r="F38" i="34"/>
  <c r="D38" i="34"/>
  <c r="C38" i="34"/>
  <c r="M37" i="34"/>
  <c r="L37" i="34"/>
  <c r="G37" i="34"/>
  <c r="F37" i="34"/>
  <c r="D37" i="34"/>
  <c r="C37" i="34"/>
  <c r="M36" i="34"/>
  <c r="L36" i="34"/>
  <c r="G36" i="34"/>
  <c r="F36" i="34"/>
  <c r="D36" i="34"/>
  <c r="C36" i="34"/>
  <c r="J22" i="34"/>
  <c r="I22" i="34"/>
  <c r="J21" i="34"/>
  <c r="I21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J14" i="34"/>
  <c r="I14" i="34"/>
  <c r="J13" i="34"/>
  <c r="I13" i="34"/>
  <c r="J12" i="34"/>
  <c r="I12" i="34"/>
  <c r="J11" i="34"/>
  <c r="I11" i="34"/>
  <c r="J10" i="34"/>
  <c r="I10" i="34"/>
  <c r="J9" i="34"/>
  <c r="I9" i="34"/>
  <c r="J8" i="34"/>
  <c r="I8" i="34"/>
  <c r="J7" i="34"/>
  <c r="I7" i="34"/>
  <c r="J4" i="34"/>
  <c r="I4" i="34"/>
  <c r="J3" i="34"/>
  <c r="I3" i="34"/>
  <c r="M38" i="33"/>
  <c r="L38" i="33"/>
  <c r="G38" i="33"/>
  <c r="F38" i="33"/>
  <c r="D38" i="33"/>
  <c r="C38" i="33"/>
  <c r="M37" i="33"/>
  <c r="L37" i="33"/>
  <c r="G37" i="33"/>
  <c r="F37" i="33"/>
  <c r="D37" i="33"/>
  <c r="C37" i="33"/>
  <c r="M36" i="33"/>
  <c r="L36" i="33"/>
  <c r="G36" i="33"/>
  <c r="F36" i="33"/>
  <c r="D36" i="33"/>
  <c r="C36" i="33"/>
  <c r="J31" i="33"/>
  <c r="I31" i="33"/>
  <c r="J30" i="33"/>
  <c r="I30" i="33"/>
  <c r="J29" i="33"/>
  <c r="I29" i="33"/>
  <c r="J28" i="33"/>
  <c r="I28" i="33"/>
  <c r="J27" i="33"/>
  <c r="I27" i="33"/>
  <c r="J26" i="33"/>
  <c r="I26" i="33"/>
  <c r="J25" i="33"/>
  <c r="I25" i="33"/>
  <c r="J24" i="33"/>
  <c r="I24" i="33"/>
  <c r="J23" i="33"/>
  <c r="I23" i="33"/>
  <c r="J22" i="33"/>
  <c r="I22" i="33"/>
  <c r="J21" i="33"/>
  <c r="I21" i="33"/>
  <c r="J20" i="33"/>
  <c r="I20" i="33"/>
  <c r="J19" i="33"/>
  <c r="I19" i="33"/>
  <c r="J18" i="33"/>
  <c r="I18" i="33"/>
  <c r="J17" i="33"/>
  <c r="I17" i="33"/>
  <c r="J16" i="33"/>
  <c r="I16" i="33"/>
  <c r="J15" i="33"/>
  <c r="I15" i="33"/>
  <c r="J14" i="33"/>
  <c r="I14" i="33"/>
  <c r="J13" i="33"/>
  <c r="I13" i="33"/>
  <c r="J12" i="33"/>
  <c r="I12" i="33"/>
  <c r="J11" i="33"/>
  <c r="I11" i="33"/>
  <c r="J10" i="33"/>
  <c r="I10" i="33"/>
  <c r="J9" i="33"/>
  <c r="I9" i="33"/>
  <c r="J8" i="33"/>
  <c r="I8" i="33"/>
  <c r="J7" i="33"/>
  <c r="I7" i="33"/>
  <c r="J6" i="33"/>
  <c r="I6" i="33"/>
  <c r="J5" i="33"/>
  <c r="I5" i="33"/>
  <c r="J4" i="33"/>
  <c r="I4" i="33"/>
  <c r="J3" i="33"/>
  <c r="I3" i="33"/>
  <c r="J11" i="32"/>
  <c r="J4" i="32"/>
  <c r="M38" i="32"/>
  <c r="L38" i="32"/>
  <c r="G38" i="32"/>
  <c r="F38" i="32"/>
  <c r="D38" i="32"/>
  <c r="C38" i="32"/>
  <c r="M37" i="32"/>
  <c r="L37" i="32"/>
  <c r="G37" i="32"/>
  <c r="F37" i="32"/>
  <c r="D37" i="32"/>
  <c r="C37" i="32"/>
  <c r="M36" i="32"/>
  <c r="L36" i="32"/>
  <c r="G36" i="32"/>
  <c r="F36" i="32"/>
  <c r="D36" i="32"/>
  <c r="C36" i="32"/>
  <c r="J32" i="32"/>
  <c r="I32" i="32"/>
  <c r="J31" i="32"/>
  <c r="I31" i="32"/>
  <c r="J30" i="32"/>
  <c r="I30" i="32"/>
  <c r="J29" i="32"/>
  <c r="I29" i="32"/>
  <c r="J28" i="32"/>
  <c r="I28" i="32"/>
  <c r="J27" i="32"/>
  <c r="I27" i="32"/>
  <c r="J26" i="32"/>
  <c r="I26" i="32"/>
  <c r="J25" i="32"/>
  <c r="I25" i="32"/>
  <c r="J24" i="32"/>
  <c r="I24" i="32"/>
  <c r="J23" i="32"/>
  <c r="I23" i="32"/>
  <c r="J22" i="32"/>
  <c r="I22" i="32"/>
  <c r="J21" i="32"/>
  <c r="I21" i="32"/>
  <c r="J20" i="32"/>
  <c r="I20" i="32"/>
  <c r="J19" i="32"/>
  <c r="I19" i="32"/>
  <c r="J18" i="32"/>
  <c r="I18" i="32"/>
  <c r="J17" i="32"/>
  <c r="I17" i="32"/>
  <c r="J16" i="32"/>
  <c r="I16" i="32"/>
  <c r="J15" i="32"/>
  <c r="I15" i="32"/>
  <c r="J14" i="32"/>
  <c r="I14" i="32"/>
  <c r="J13" i="32"/>
  <c r="I13" i="32"/>
  <c r="J12" i="32"/>
  <c r="I12" i="32"/>
  <c r="I11" i="32"/>
  <c r="J10" i="32"/>
  <c r="I10" i="32"/>
  <c r="J9" i="32"/>
  <c r="I9" i="32"/>
  <c r="J8" i="32"/>
  <c r="I8" i="32"/>
  <c r="J7" i="32"/>
  <c r="I7" i="32"/>
  <c r="J6" i="32"/>
  <c r="I6" i="32"/>
  <c r="J5" i="32"/>
  <c r="I5" i="32"/>
  <c r="I4" i="32"/>
  <c r="J3" i="32"/>
  <c r="I3" i="32"/>
  <c r="I8" i="31"/>
  <c r="J8" i="31"/>
  <c r="I9" i="31"/>
  <c r="J9" i="31"/>
  <c r="I23" i="31"/>
  <c r="J23" i="31"/>
  <c r="I24" i="31"/>
  <c r="J24" i="31"/>
  <c r="I25" i="31"/>
  <c r="J25" i="31"/>
  <c r="I26" i="31"/>
  <c r="J26" i="31"/>
  <c r="I27" i="31"/>
  <c r="J27" i="31"/>
  <c r="I28" i="31"/>
  <c r="J28" i="31"/>
  <c r="I29" i="31"/>
  <c r="J29" i="31"/>
  <c r="I30" i="31"/>
  <c r="J30" i="31"/>
  <c r="I31" i="31"/>
  <c r="J31" i="31"/>
  <c r="I32" i="31"/>
  <c r="J32" i="31"/>
  <c r="M38" i="31"/>
  <c r="L38" i="31"/>
  <c r="G38" i="31"/>
  <c r="F38" i="31"/>
  <c r="D38" i="31"/>
  <c r="C38" i="31"/>
  <c r="M37" i="31"/>
  <c r="L37" i="31"/>
  <c r="G37" i="31"/>
  <c r="F37" i="31"/>
  <c r="D37" i="31"/>
  <c r="C37" i="31"/>
  <c r="M36" i="31"/>
  <c r="L36" i="31"/>
  <c r="G36" i="31"/>
  <c r="F36" i="31"/>
  <c r="D36" i="31"/>
  <c r="C36" i="31"/>
  <c r="J22" i="31"/>
  <c r="I22" i="31"/>
  <c r="J21" i="31"/>
  <c r="I21" i="31"/>
  <c r="J20" i="31"/>
  <c r="I20" i="31"/>
  <c r="J19" i="31"/>
  <c r="I19" i="31"/>
  <c r="J18" i="31"/>
  <c r="I18" i="31"/>
  <c r="J17" i="31"/>
  <c r="I17" i="31"/>
  <c r="J16" i="31"/>
  <c r="I16" i="31"/>
  <c r="J15" i="31"/>
  <c r="I15" i="31"/>
  <c r="J14" i="31"/>
  <c r="I14" i="31"/>
  <c r="J13" i="31"/>
  <c r="I13" i="31"/>
  <c r="J12" i="31"/>
  <c r="I12" i="31"/>
  <c r="J11" i="31"/>
  <c r="I11" i="31"/>
  <c r="J10" i="31"/>
  <c r="I10" i="31"/>
  <c r="J7" i="31"/>
  <c r="I7" i="31"/>
  <c r="J6" i="31"/>
  <c r="I6" i="31"/>
  <c r="J5" i="31"/>
  <c r="I5" i="31"/>
  <c r="J4" i="31"/>
  <c r="I4" i="31"/>
  <c r="J3" i="31"/>
  <c r="I3" i="31"/>
  <c r="I5" i="30"/>
  <c r="J5" i="30"/>
  <c r="I6" i="30"/>
  <c r="J6" i="30"/>
  <c r="I32" i="30"/>
  <c r="J32" i="30"/>
  <c r="M38" i="30"/>
  <c r="L38" i="30"/>
  <c r="G38" i="30"/>
  <c r="F38" i="30"/>
  <c r="D38" i="30"/>
  <c r="C38" i="30"/>
  <c r="M37" i="30"/>
  <c r="L37" i="30"/>
  <c r="G37" i="30"/>
  <c r="F37" i="30"/>
  <c r="D37" i="30"/>
  <c r="C37" i="30"/>
  <c r="M36" i="30"/>
  <c r="L36" i="30"/>
  <c r="G36" i="30"/>
  <c r="F36" i="30"/>
  <c r="D36" i="30"/>
  <c r="C36" i="30"/>
  <c r="J31" i="30"/>
  <c r="I31" i="30"/>
  <c r="J30" i="30"/>
  <c r="I30" i="30"/>
  <c r="J29" i="30"/>
  <c r="I29" i="30"/>
  <c r="J28" i="30"/>
  <c r="I28" i="30"/>
  <c r="J27" i="30"/>
  <c r="I27" i="30"/>
  <c r="J26" i="30"/>
  <c r="I26" i="30"/>
  <c r="J25" i="30"/>
  <c r="I25" i="30"/>
  <c r="J24" i="30"/>
  <c r="I24" i="30"/>
  <c r="J23" i="30"/>
  <c r="I23" i="30"/>
  <c r="J22" i="30"/>
  <c r="I22" i="30"/>
  <c r="J21" i="30"/>
  <c r="I21" i="30"/>
  <c r="J20" i="30"/>
  <c r="I20" i="30"/>
  <c r="J19" i="30"/>
  <c r="I19" i="30"/>
  <c r="J18" i="30"/>
  <c r="I18" i="30"/>
  <c r="J17" i="30"/>
  <c r="I17" i="30"/>
  <c r="J16" i="30"/>
  <c r="I16" i="30"/>
  <c r="J15" i="30"/>
  <c r="I15" i="30"/>
  <c r="J14" i="30"/>
  <c r="I14" i="30"/>
  <c r="J13" i="30"/>
  <c r="I13" i="30"/>
  <c r="J12" i="30"/>
  <c r="I12" i="30"/>
  <c r="J11" i="30"/>
  <c r="I11" i="30"/>
  <c r="J10" i="30"/>
  <c r="I10" i="30"/>
  <c r="J9" i="30"/>
  <c r="I9" i="30"/>
  <c r="J8" i="30"/>
  <c r="I8" i="30"/>
  <c r="J7" i="30"/>
  <c r="I7" i="30"/>
  <c r="J4" i="30"/>
  <c r="I4" i="30"/>
  <c r="J3" i="30"/>
  <c r="I3" i="30"/>
  <c r="I30" i="29"/>
  <c r="J30" i="29"/>
  <c r="I31" i="29"/>
  <c r="J31" i="29"/>
  <c r="I21" i="29"/>
  <c r="I22" i="29"/>
  <c r="I33" i="29"/>
  <c r="J33" i="29"/>
  <c r="I29" i="29"/>
  <c r="J29" i="29"/>
  <c r="M38" i="29"/>
  <c r="L38" i="29"/>
  <c r="G38" i="29"/>
  <c r="F38" i="29"/>
  <c r="D38" i="29"/>
  <c r="C38" i="29"/>
  <c r="M37" i="29"/>
  <c r="L37" i="29"/>
  <c r="G37" i="29"/>
  <c r="F37" i="29"/>
  <c r="D37" i="29"/>
  <c r="C37" i="29"/>
  <c r="M36" i="29"/>
  <c r="L36" i="29"/>
  <c r="G36" i="29"/>
  <c r="F36" i="29"/>
  <c r="D36" i="29"/>
  <c r="C36" i="29"/>
  <c r="J28" i="29"/>
  <c r="I28" i="29"/>
  <c r="J27" i="29"/>
  <c r="I27" i="29"/>
  <c r="J26" i="29"/>
  <c r="I26" i="29"/>
  <c r="J25" i="29"/>
  <c r="I25" i="29"/>
  <c r="J22" i="29"/>
  <c r="J21" i="29"/>
  <c r="J20" i="29"/>
  <c r="I20" i="29"/>
  <c r="J19" i="29"/>
  <c r="I19" i="29"/>
  <c r="J18" i="29"/>
  <c r="I18" i="29"/>
  <c r="J17" i="29"/>
  <c r="I17" i="29"/>
  <c r="J16" i="29"/>
  <c r="I16" i="29"/>
  <c r="J15" i="29"/>
  <c r="I15" i="29"/>
  <c r="J14" i="29"/>
  <c r="I14" i="29"/>
  <c r="J13" i="29"/>
  <c r="I13" i="29"/>
  <c r="J12" i="29"/>
  <c r="I12" i="29"/>
  <c r="J11" i="29"/>
  <c r="I11" i="29"/>
  <c r="J10" i="29"/>
  <c r="I10" i="29"/>
  <c r="J9" i="29"/>
  <c r="I9" i="29"/>
  <c r="J8" i="29"/>
  <c r="I8" i="29"/>
  <c r="J7" i="29"/>
  <c r="I7" i="29"/>
  <c r="J6" i="29"/>
  <c r="I6" i="29"/>
  <c r="J5" i="29"/>
  <c r="I5" i="29"/>
  <c r="J4" i="29"/>
  <c r="I4" i="29"/>
  <c r="J3" i="29"/>
  <c r="I3" i="29"/>
  <c r="M38" i="28"/>
  <c r="L38" i="28"/>
  <c r="G38" i="28"/>
  <c r="F38" i="28"/>
  <c r="D38" i="28"/>
  <c r="C38" i="28"/>
  <c r="M37" i="28"/>
  <c r="L37" i="28"/>
  <c r="G37" i="28"/>
  <c r="F37" i="28"/>
  <c r="D37" i="28"/>
  <c r="C37" i="28"/>
  <c r="M36" i="28"/>
  <c r="L36" i="28"/>
  <c r="G36" i="28"/>
  <c r="F36" i="28"/>
  <c r="D36" i="28"/>
  <c r="C36" i="28"/>
  <c r="J31" i="28"/>
  <c r="I31" i="28"/>
  <c r="J30" i="28"/>
  <c r="I30" i="28"/>
  <c r="J29" i="28"/>
  <c r="I29" i="28"/>
  <c r="J28" i="28"/>
  <c r="I28" i="28"/>
  <c r="J27" i="28"/>
  <c r="I27" i="28"/>
  <c r="J26" i="28"/>
  <c r="I26" i="28"/>
  <c r="J25" i="28"/>
  <c r="I25" i="28"/>
  <c r="J24" i="28"/>
  <c r="I24" i="28"/>
  <c r="J23" i="28"/>
  <c r="I23" i="28"/>
  <c r="J22" i="28"/>
  <c r="I22" i="28"/>
  <c r="J21" i="28"/>
  <c r="I21" i="28"/>
  <c r="J20" i="28"/>
  <c r="I20" i="28"/>
  <c r="J19" i="28"/>
  <c r="I19" i="28"/>
  <c r="J18" i="28"/>
  <c r="I18" i="28"/>
  <c r="J17" i="28"/>
  <c r="I17" i="28"/>
  <c r="J16" i="28"/>
  <c r="I16" i="28"/>
  <c r="J15" i="28"/>
  <c r="I15" i="28"/>
  <c r="J14" i="28"/>
  <c r="I14" i="28"/>
  <c r="J13" i="28"/>
  <c r="I13" i="28"/>
  <c r="J12" i="28"/>
  <c r="I12" i="28"/>
  <c r="J11" i="28"/>
  <c r="I11" i="28"/>
  <c r="J10" i="28"/>
  <c r="I10" i="28"/>
  <c r="J9" i="28"/>
  <c r="I9" i="28"/>
  <c r="J8" i="28"/>
  <c r="I8" i="28"/>
  <c r="J7" i="28"/>
  <c r="I7" i="28"/>
  <c r="J6" i="28"/>
  <c r="I6" i="28"/>
  <c r="J5" i="28"/>
  <c r="I5" i="28"/>
  <c r="J4" i="28"/>
  <c r="I4" i="28"/>
  <c r="J3" i="28"/>
  <c r="I3" i="28"/>
  <c r="M38" i="27"/>
  <c r="L38" i="27"/>
  <c r="G38" i="27"/>
  <c r="F38" i="27"/>
  <c r="D38" i="27"/>
  <c r="C38" i="27"/>
  <c r="M37" i="27"/>
  <c r="L37" i="27"/>
  <c r="G37" i="27"/>
  <c r="F37" i="27"/>
  <c r="D37" i="27"/>
  <c r="C37" i="27"/>
  <c r="M36" i="27"/>
  <c r="L36" i="27"/>
  <c r="G36" i="27"/>
  <c r="F36" i="27"/>
  <c r="D36" i="27"/>
  <c r="C36" i="27"/>
  <c r="J33" i="27"/>
  <c r="I33" i="27"/>
  <c r="J32" i="27"/>
  <c r="I32" i="27"/>
  <c r="J31" i="27"/>
  <c r="I31" i="27"/>
  <c r="J30" i="27"/>
  <c r="I30" i="27"/>
  <c r="J28" i="27"/>
  <c r="I28" i="27"/>
  <c r="J27" i="27"/>
  <c r="I27" i="27"/>
  <c r="J26" i="27"/>
  <c r="I26" i="27"/>
  <c r="J25" i="27"/>
  <c r="I25" i="27"/>
  <c r="J24" i="27"/>
  <c r="I24" i="27"/>
  <c r="J23" i="27"/>
  <c r="I23" i="27"/>
  <c r="J22" i="27"/>
  <c r="I22" i="27"/>
  <c r="J21" i="27"/>
  <c r="I21" i="27"/>
  <c r="J20" i="27"/>
  <c r="I20" i="27"/>
  <c r="J19" i="27"/>
  <c r="I19" i="27"/>
  <c r="J18" i="27"/>
  <c r="I18" i="27"/>
  <c r="J17" i="27"/>
  <c r="I17" i="27"/>
  <c r="J16" i="27"/>
  <c r="I16" i="27"/>
  <c r="J15" i="27"/>
  <c r="I15" i="27"/>
  <c r="J14" i="27"/>
  <c r="I14" i="27"/>
  <c r="J13" i="27"/>
  <c r="I13" i="27"/>
  <c r="J12" i="27"/>
  <c r="I12" i="27"/>
  <c r="J11" i="27"/>
  <c r="I11" i="27"/>
  <c r="J10" i="27"/>
  <c r="I10" i="27"/>
  <c r="J9" i="27"/>
  <c r="I9" i="27"/>
  <c r="J8" i="27"/>
  <c r="I8" i="27"/>
  <c r="J7" i="27"/>
  <c r="I7" i="27"/>
  <c r="J6" i="27"/>
  <c r="I6" i="27"/>
  <c r="J5" i="27"/>
  <c r="I5" i="27"/>
  <c r="J4" i="27"/>
  <c r="I4" i="27"/>
  <c r="J3" i="27"/>
  <c r="I3" i="27"/>
  <c r="I6" i="26"/>
  <c r="I7" i="26"/>
  <c r="I32" i="26"/>
  <c r="J32" i="26"/>
  <c r="I33" i="26"/>
  <c r="J33" i="26"/>
  <c r="M38" i="26"/>
  <c r="L38" i="26"/>
  <c r="G38" i="26"/>
  <c r="F38" i="26"/>
  <c r="D38" i="26"/>
  <c r="C38" i="26"/>
  <c r="M37" i="26"/>
  <c r="L37" i="26"/>
  <c r="G37" i="26"/>
  <c r="F37" i="26"/>
  <c r="D37" i="26"/>
  <c r="C37" i="26"/>
  <c r="M36" i="26"/>
  <c r="L36" i="26"/>
  <c r="G36" i="26"/>
  <c r="F36" i="26"/>
  <c r="D36" i="26"/>
  <c r="C36" i="26"/>
  <c r="J31" i="26"/>
  <c r="I31" i="26"/>
  <c r="J30" i="26"/>
  <c r="I30" i="26"/>
  <c r="J29" i="26"/>
  <c r="I29" i="26"/>
  <c r="J28" i="26"/>
  <c r="I28" i="26"/>
  <c r="J27" i="26"/>
  <c r="I27" i="26"/>
  <c r="J26" i="26"/>
  <c r="I26" i="26"/>
  <c r="J25" i="26"/>
  <c r="I25" i="26"/>
  <c r="J24" i="26"/>
  <c r="I24" i="26"/>
  <c r="J23" i="26"/>
  <c r="I23" i="26"/>
  <c r="J22" i="26"/>
  <c r="I22" i="26"/>
  <c r="J21" i="26"/>
  <c r="I21" i="26"/>
  <c r="J20" i="26"/>
  <c r="I20" i="26"/>
  <c r="J19" i="26"/>
  <c r="I19" i="26"/>
  <c r="J18" i="26"/>
  <c r="I18" i="26"/>
  <c r="J17" i="26"/>
  <c r="I17" i="26"/>
  <c r="J16" i="26"/>
  <c r="I16" i="26"/>
  <c r="J15" i="26"/>
  <c r="I15" i="26"/>
  <c r="J14" i="26"/>
  <c r="I14" i="26"/>
  <c r="J13" i="26"/>
  <c r="I13" i="26"/>
  <c r="J12" i="26"/>
  <c r="I12" i="26"/>
  <c r="J11" i="26"/>
  <c r="I11" i="26"/>
  <c r="J10" i="26"/>
  <c r="I10" i="26"/>
  <c r="J9" i="26"/>
  <c r="I9" i="26"/>
  <c r="J8" i="26"/>
  <c r="I8" i="26"/>
  <c r="J7" i="26"/>
  <c r="J6" i="26"/>
  <c r="J5" i="26"/>
  <c r="I5" i="26"/>
  <c r="J4" i="26"/>
  <c r="I4" i="26"/>
  <c r="J3" i="26"/>
  <c r="I3" i="26"/>
  <c r="J28" i="25"/>
  <c r="I24" i="25"/>
  <c r="I25" i="25"/>
  <c r="I26" i="25"/>
  <c r="I27" i="25"/>
  <c r="M38" i="25"/>
  <c r="L38" i="25"/>
  <c r="G38" i="25"/>
  <c r="F38" i="25"/>
  <c r="D38" i="25"/>
  <c r="C38" i="25"/>
  <c r="M37" i="25"/>
  <c r="L37" i="25"/>
  <c r="G37" i="25"/>
  <c r="F37" i="25"/>
  <c r="D37" i="25"/>
  <c r="C37" i="25"/>
  <c r="M36" i="25"/>
  <c r="L36" i="25"/>
  <c r="G36" i="25"/>
  <c r="F36" i="25"/>
  <c r="D36" i="25"/>
  <c r="C36" i="25"/>
  <c r="J31" i="25"/>
  <c r="I31" i="25"/>
  <c r="J30" i="25"/>
  <c r="I30" i="25"/>
  <c r="J29" i="25"/>
  <c r="I29" i="25"/>
  <c r="I28" i="25"/>
  <c r="J27" i="25"/>
  <c r="J26" i="25"/>
  <c r="J25" i="25"/>
  <c r="J24" i="25"/>
  <c r="J23" i="25"/>
  <c r="I23" i="25"/>
  <c r="J22" i="25"/>
  <c r="I22" i="25"/>
  <c r="J21" i="25"/>
  <c r="I21" i="25"/>
  <c r="J20" i="25"/>
  <c r="I20" i="25"/>
  <c r="J19" i="25"/>
  <c r="I19" i="25"/>
  <c r="J18" i="25"/>
  <c r="I18" i="25"/>
  <c r="J17" i="25"/>
  <c r="I17" i="25"/>
  <c r="J16" i="25"/>
  <c r="I16" i="25"/>
  <c r="J15" i="25"/>
  <c r="I15" i="25"/>
  <c r="J14" i="25"/>
  <c r="I14" i="25"/>
  <c r="J13" i="25"/>
  <c r="I13" i="25"/>
  <c r="J12" i="25"/>
  <c r="I12" i="25"/>
  <c r="J11" i="25"/>
  <c r="I11" i="25"/>
  <c r="J10" i="25"/>
  <c r="I10" i="25"/>
  <c r="J9" i="25"/>
  <c r="I9" i="25"/>
  <c r="J8" i="25"/>
  <c r="I8" i="25"/>
  <c r="J7" i="25"/>
  <c r="I7" i="25"/>
  <c r="J6" i="25"/>
  <c r="I6" i="25"/>
  <c r="J5" i="25"/>
  <c r="I5" i="25"/>
  <c r="J4" i="25"/>
  <c r="I4" i="25"/>
  <c r="J3" i="25"/>
  <c r="I3" i="25"/>
  <c r="J21" i="24"/>
  <c r="J22" i="24"/>
  <c r="I33" i="24"/>
  <c r="J33" i="24"/>
  <c r="M38" i="24"/>
  <c r="L38" i="24"/>
  <c r="G38" i="24"/>
  <c r="F38" i="24"/>
  <c r="D38" i="24"/>
  <c r="C38" i="24"/>
  <c r="M37" i="24"/>
  <c r="L37" i="24"/>
  <c r="G37" i="24"/>
  <c r="F37" i="24"/>
  <c r="D37" i="24"/>
  <c r="C37" i="24"/>
  <c r="M36" i="24"/>
  <c r="L36" i="24"/>
  <c r="G36" i="24"/>
  <c r="F36" i="24"/>
  <c r="D36" i="24"/>
  <c r="C36" i="24"/>
  <c r="J32" i="24"/>
  <c r="I32" i="24"/>
  <c r="J31" i="24"/>
  <c r="I31" i="24"/>
  <c r="J30" i="24"/>
  <c r="I30" i="24"/>
  <c r="J29" i="24"/>
  <c r="I29" i="24"/>
  <c r="J28" i="24"/>
  <c r="I28" i="24"/>
  <c r="J27" i="24"/>
  <c r="I27" i="24"/>
  <c r="J26" i="24"/>
  <c r="I26" i="24"/>
  <c r="J25" i="24"/>
  <c r="I25" i="24"/>
  <c r="J24" i="24"/>
  <c r="I24" i="24"/>
  <c r="J23" i="24"/>
  <c r="I23" i="24"/>
  <c r="I22" i="24"/>
  <c r="I21" i="24"/>
  <c r="J20" i="24"/>
  <c r="I20" i="24"/>
  <c r="J19" i="24"/>
  <c r="I19" i="24"/>
  <c r="J18" i="24"/>
  <c r="I18" i="24"/>
  <c r="J17" i="24"/>
  <c r="I17" i="24"/>
  <c r="J16" i="24"/>
  <c r="I16" i="24"/>
  <c r="J15" i="24"/>
  <c r="I15" i="24"/>
  <c r="J14" i="24"/>
  <c r="I14" i="24"/>
  <c r="J13" i="24"/>
  <c r="I13" i="24"/>
  <c r="J12" i="24"/>
  <c r="I12" i="24"/>
  <c r="J11" i="24"/>
  <c r="I11" i="24"/>
  <c r="J10" i="24"/>
  <c r="I10" i="24"/>
  <c r="J9" i="24"/>
  <c r="I9" i="24"/>
  <c r="J8" i="24"/>
  <c r="I8" i="24"/>
  <c r="J7" i="24"/>
  <c r="I7" i="24"/>
  <c r="J6" i="24"/>
  <c r="I6" i="24"/>
  <c r="J5" i="24"/>
  <c r="I5" i="24"/>
  <c r="J4" i="24"/>
  <c r="I4" i="24"/>
  <c r="J3" i="24"/>
  <c r="I3" i="24"/>
  <c r="J19" i="23"/>
  <c r="M38" i="23"/>
  <c r="L38" i="23"/>
  <c r="G38" i="23"/>
  <c r="F38" i="23"/>
  <c r="D38" i="23"/>
  <c r="C38" i="23"/>
  <c r="M37" i="23"/>
  <c r="L37" i="23"/>
  <c r="G37" i="23"/>
  <c r="F37" i="23"/>
  <c r="D37" i="23"/>
  <c r="C37" i="23"/>
  <c r="M36" i="23"/>
  <c r="L36" i="23"/>
  <c r="G36" i="23"/>
  <c r="F36" i="23"/>
  <c r="D36" i="23"/>
  <c r="C36" i="23"/>
  <c r="J32" i="23"/>
  <c r="I32" i="23"/>
  <c r="J31" i="23"/>
  <c r="I31" i="23"/>
  <c r="J30" i="23"/>
  <c r="I30" i="23"/>
  <c r="J29" i="23"/>
  <c r="I29" i="23"/>
  <c r="J28" i="23"/>
  <c r="I28" i="23"/>
  <c r="J27" i="23"/>
  <c r="I27" i="23"/>
  <c r="J26" i="23"/>
  <c r="I26" i="23"/>
  <c r="J25" i="23"/>
  <c r="I25" i="23"/>
  <c r="J24" i="23"/>
  <c r="I24" i="23"/>
  <c r="J23" i="23"/>
  <c r="I23" i="23"/>
  <c r="J22" i="23"/>
  <c r="I22" i="23"/>
  <c r="J21" i="23"/>
  <c r="I21" i="23"/>
  <c r="J20" i="23"/>
  <c r="I20" i="23"/>
  <c r="I19" i="23"/>
  <c r="J18" i="23"/>
  <c r="I18" i="23"/>
  <c r="J17" i="23"/>
  <c r="I17" i="23"/>
  <c r="J16" i="23"/>
  <c r="I16" i="23"/>
  <c r="J15" i="23"/>
  <c r="I15" i="23"/>
  <c r="J14" i="23"/>
  <c r="I14" i="23"/>
  <c r="J13" i="23"/>
  <c r="I13" i="23"/>
  <c r="J12" i="23"/>
  <c r="I12" i="23"/>
  <c r="J11" i="23"/>
  <c r="I11" i="23"/>
  <c r="J10" i="23"/>
  <c r="I10" i="23"/>
  <c r="J9" i="23"/>
  <c r="I9" i="23"/>
  <c r="J8" i="23"/>
  <c r="I8" i="23"/>
  <c r="J7" i="23"/>
  <c r="I7" i="23"/>
  <c r="J6" i="23"/>
  <c r="I6" i="23"/>
  <c r="J5" i="23"/>
  <c r="I5" i="23"/>
  <c r="J4" i="23"/>
  <c r="I4" i="23"/>
  <c r="J3" i="23"/>
  <c r="I3" i="23"/>
  <c r="I31" i="22"/>
  <c r="J31" i="22"/>
  <c r="I32" i="22"/>
  <c r="J32" i="22"/>
  <c r="M38" i="22"/>
  <c r="L38" i="22"/>
  <c r="G38" i="22"/>
  <c r="F38" i="22"/>
  <c r="D38" i="22"/>
  <c r="C38" i="22"/>
  <c r="M37" i="22"/>
  <c r="L37" i="22"/>
  <c r="G37" i="22"/>
  <c r="F37" i="22"/>
  <c r="D37" i="22"/>
  <c r="C37" i="22"/>
  <c r="M36" i="22"/>
  <c r="L36" i="22"/>
  <c r="G36" i="22"/>
  <c r="F36" i="22"/>
  <c r="D36" i="22"/>
  <c r="C36" i="22"/>
  <c r="J30" i="22"/>
  <c r="I30" i="22"/>
  <c r="J29" i="22"/>
  <c r="I29" i="22"/>
  <c r="J28" i="22"/>
  <c r="I28" i="22"/>
  <c r="J27" i="22"/>
  <c r="I27" i="22"/>
  <c r="J26" i="22"/>
  <c r="I26" i="22"/>
  <c r="J25" i="22"/>
  <c r="I25" i="22"/>
  <c r="J24" i="22"/>
  <c r="I24" i="22"/>
  <c r="J23" i="22"/>
  <c r="I23" i="22"/>
  <c r="J22" i="22"/>
  <c r="I22" i="22"/>
  <c r="J21" i="22"/>
  <c r="I21" i="22"/>
  <c r="J20" i="22"/>
  <c r="I20" i="22"/>
  <c r="J19" i="22"/>
  <c r="I19" i="22"/>
  <c r="J18" i="22"/>
  <c r="I18" i="22"/>
  <c r="J17" i="22"/>
  <c r="I17" i="22"/>
  <c r="J16" i="22"/>
  <c r="I16" i="22"/>
  <c r="J15" i="22"/>
  <c r="I15" i="22"/>
  <c r="J14" i="22"/>
  <c r="I14" i="22"/>
  <c r="J13" i="22"/>
  <c r="I13" i="22"/>
  <c r="J12" i="22"/>
  <c r="I12" i="22"/>
  <c r="J11" i="22"/>
  <c r="I11" i="22"/>
  <c r="J10" i="22"/>
  <c r="I10" i="22"/>
  <c r="J9" i="22"/>
  <c r="I9" i="22"/>
  <c r="J8" i="22"/>
  <c r="I8" i="22"/>
  <c r="J7" i="22"/>
  <c r="I7" i="22"/>
  <c r="J6" i="22"/>
  <c r="I6" i="22"/>
  <c r="J5" i="22"/>
  <c r="I5" i="22"/>
  <c r="J4" i="22"/>
  <c r="I4" i="22"/>
  <c r="J3" i="22"/>
  <c r="I3" i="22"/>
  <c r="I28" i="21"/>
  <c r="J28" i="21"/>
  <c r="I29" i="21"/>
  <c r="J29" i="21"/>
  <c r="I30" i="21"/>
  <c r="J30" i="21"/>
  <c r="M38" i="21"/>
  <c r="L38" i="21"/>
  <c r="G38" i="21"/>
  <c r="F38" i="21"/>
  <c r="D38" i="21"/>
  <c r="C38" i="21"/>
  <c r="M37" i="21"/>
  <c r="L37" i="21"/>
  <c r="G37" i="21"/>
  <c r="F37" i="21"/>
  <c r="D37" i="21"/>
  <c r="C37" i="21"/>
  <c r="M36" i="21"/>
  <c r="L36" i="21"/>
  <c r="G36" i="21"/>
  <c r="F36" i="21"/>
  <c r="D36" i="21"/>
  <c r="C36" i="21"/>
  <c r="J27" i="21"/>
  <c r="I27" i="21"/>
  <c r="J26" i="21"/>
  <c r="I26" i="21"/>
  <c r="J25" i="21"/>
  <c r="I25" i="21"/>
  <c r="J24" i="21"/>
  <c r="I24" i="21"/>
  <c r="J23" i="21"/>
  <c r="I23" i="21"/>
  <c r="J22" i="21"/>
  <c r="I22" i="21"/>
  <c r="J21" i="21"/>
  <c r="I21" i="21"/>
  <c r="J20" i="21"/>
  <c r="I20" i="21"/>
  <c r="J19" i="21"/>
  <c r="I19" i="21"/>
  <c r="J18" i="21"/>
  <c r="I18" i="21"/>
  <c r="J17" i="21"/>
  <c r="I17" i="21"/>
  <c r="J16" i="21"/>
  <c r="I16" i="21"/>
  <c r="J15" i="21"/>
  <c r="I15" i="21"/>
  <c r="J14" i="21"/>
  <c r="I14" i="21"/>
  <c r="J13" i="21"/>
  <c r="I13" i="21"/>
  <c r="J12" i="21"/>
  <c r="I12" i="21"/>
  <c r="J11" i="21"/>
  <c r="I11" i="21"/>
  <c r="J10" i="21"/>
  <c r="I10" i="21"/>
  <c r="J9" i="21"/>
  <c r="I9" i="21"/>
  <c r="J8" i="21"/>
  <c r="I8" i="21"/>
  <c r="J7" i="21"/>
  <c r="I7" i="21"/>
  <c r="J6" i="21"/>
  <c r="I6" i="21"/>
  <c r="J5" i="21"/>
  <c r="I5" i="21"/>
  <c r="J4" i="21"/>
  <c r="I4" i="21"/>
  <c r="J3" i="21"/>
  <c r="I3" i="21"/>
  <c r="I3" i="20"/>
  <c r="J4" i="20"/>
  <c r="M38" i="20"/>
  <c r="L38" i="20"/>
  <c r="G38" i="20"/>
  <c r="F38" i="20"/>
  <c r="D38" i="20"/>
  <c r="C38" i="20"/>
  <c r="M37" i="20"/>
  <c r="L37" i="20"/>
  <c r="G37" i="20"/>
  <c r="F37" i="20"/>
  <c r="D37" i="20"/>
  <c r="C37" i="20"/>
  <c r="M36" i="20"/>
  <c r="L36" i="20"/>
  <c r="G36" i="20"/>
  <c r="F36" i="20"/>
  <c r="D36" i="20"/>
  <c r="C36" i="20"/>
  <c r="J32" i="20"/>
  <c r="I32" i="20"/>
  <c r="J31" i="20"/>
  <c r="I31" i="20"/>
  <c r="J30" i="20"/>
  <c r="I30" i="20"/>
  <c r="J29" i="20"/>
  <c r="I29" i="20"/>
  <c r="J28" i="20"/>
  <c r="I28" i="20"/>
  <c r="J27" i="20"/>
  <c r="I27" i="20"/>
  <c r="J26" i="20"/>
  <c r="I26" i="20"/>
  <c r="J25" i="20"/>
  <c r="I25" i="20"/>
  <c r="J24" i="20"/>
  <c r="I24" i="20"/>
  <c r="J23" i="20"/>
  <c r="I23" i="20"/>
  <c r="J22" i="20"/>
  <c r="I22" i="20"/>
  <c r="J21" i="20"/>
  <c r="I21" i="20"/>
  <c r="J20" i="20"/>
  <c r="I20" i="20"/>
  <c r="J19" i="20"/>
  <c r="I19" i="20"/>
  <c r="J18" i="20"/>
  <c r="I18" i="20"/>
  <c r="J17" i="20"/>
  <c r="I17" i="20"/>
  <c r="J16" i="20"/>
  <c r="I16" i="20"/>
  <c r="J15" i="20"/>
  <c r="I15" i="20"/>
  <c r="J14" i="20"/>
  <c r="I14" i="20"/>
  <c r="J13" i="20"/>
  <c r="I13" i="20"/>
  <c r="J12" i="20"/>
  <c r="I12" i="20"/>
  <c r="J11" i="20"/>
  <c r="I11" i="20"/>
  <c r="J10" i="20"/>
  <c r="I10" i="20"/>
  <c r="J9" i="20"/>
  <c r="I9" i="20"/>
  <c r="J8" i="20"/>
  <c r="I8" i="20"/>
  <c r="J7" i="20"/>
  <c r="I7" i="20"/>
  <c r="J6" i="20"/>
  <c r="I6" i="20"/>
  <c r="J5" i="20"/>
  <c r="I5" i="20"/>
  <c r="I4" i="20"/>
  <c r="J3" i="20"/>
  <c r="J9" i="19"/>
  <c r="J15" i="19"/>
  <c r="M38" i="19"/>
  <c r="L38" i="19"/>
  <c r="G38" i="19"/>
  <c r="F38" i="19"/>
  <c r="D38" i="19"/>
  <c r="C38" i="19"/>
  <c r="M37" i="19"/>
  <c r="L37" i="19"/>
  <c r="G37" i="19"/>
  <c r="F37" i="19"/>
  <c r="D37" i="19"/>
  <c r="C37" i="19"/>
  <c r="M36" i="19"/>
  <c r="L36" i="19"/>
  <c r="G36" i="19"/>
  <c r="F36" i="19"/>
  <c r="D36" i="19"/>
  <c r="C36" i="19"/>
  <c r="J32" i="19"/>
  <c r="I32" i="19"/>
  <c r="J31" i="19"/>
  <c r="I31" i="19"/>
  <c r="J30" i="19"/>
  <c r="I30" i="19"/>
  <c r="J29" i="19"/>
  <c r="I29" i="19"/>
  <c r="J28" i="19"/>
  <c r="I28" i="19"/>
  <c r="J27" i="19"/>
  <c r="I27" i="19"/>
  <c r="J26" i="19"/>
  <c r="I26" i="19"/>
  <c r="J25" i="19"/>
  <c r="I25" i="19"/>
  <c r="J24" i="19"/>
  <c r="I24" i="19"/>
  <c r="J23" i="19"/>
  <c r="I23" i="19"/>
  <c r="J22" i="19"/>
  <c r="I22" i="19"/>
  <c r="J21" i="19"/>
  <c r="I21" i="19"/>
  <c r="J20" i="19"/>
  <c r="I20" i="19"/>
  <c r="J19" i="19"/>
  <c r="I19" i="19"/>
  <c r="J18" i="19"/>
  <c r="I18" i="19"/>
  <c r="J17" i="19"/>
  <c r="I17" i="19"/>
  <c r="J16" i="19"/>
  <c r="I16" i="19"/>
  <c r="I15" i="19"/>
  <c r="J14" i="19"/>
  <c r="I14" i="19"/>
  <c r="J13" i="19"/>
  <c r="I13" i="19"/>
  <c r="J12" i="19"/>
  <c r="I12" i="19"/>
  <c r="J11" i="19"/>
  <c r="I11" i="19"/>
  <c r="J10" i="19"/>
  <c r="I10" i="19"/>
  <c r="I9" i="19"/>
  <c r="J8" i="19"/>
  <c r="I8" i="19"/>
  <c r="J7" i="19"/>
  <c r="I7" i="19"/>
  <c r="J6" i="19"/>
  <c r="I6" i="19"/>
  <c r="J5" i="19"/>
  <c r="I5" i="19"/>
  <c r="J4" i="19"/>
  <c r="I4" i="19"/>
  <c r="J3" i="19"/>
  <c r="I3" i="19"/>
  <c r="M38" i="18"/>
  <c r="L38" i="18"/>
  <c r="G38" i="18"/>
  <c r="F38" i="18"/>
  <c r="D38" i="18"/>
  <c r="C38" i="18"/>
  <c r="M37" i="18"/>
  <c r="L37" i="18"/>
  <c r="G37" i="18"/>
  <c r="F37" i="18"/>
  <c r="D37" i="18"/>
  <c r="C37" i="18"/>
  <c r="M36" i="18"/>
  <c r="L36" i="18"/>
  <c r="G36" i="18"/>
  <c r="F36" i="18"/>
  <c r="D36" i="18"/>
  <c r="C36" i="18"/>
  <c r="J32" i="18"/>
  <c r="I32" i="18"/>
  <c r="J17" i="18"/>
  <c r="I17" i="18"/>
  <c r="J16" i="18"/>
  <c r="I16" i="18"/>
  <c r="J15" i="18"/>
  <c r="I15" i="18"/>
  <c r="J14" i="18"/>
  <c r="I14" i="18"/>
  <c r="J13" i="18"/>
  <c r="I13" i="18"/>
  <c r="J12" i="18"/>
  <c r="I12" i="18"/>
  <c r="J11" i="18"/>
  <c r="I11" i="18"/>
  <c r="J10" i="18"/>
  <c r="I10" i="18"/>
  <c r="J9" i="18"/>
  <c r="I9" i="18"/>
  <c r="J8" i="18"/>
  <c r="I8" i="18"/>
  <c r="J7" i="18"/>
  <c r="I7" i="18"/>
  <c r="J6" i="18"/>
  <c r="I6" i="18"/>
  <c r="J5" i="18"/>
  <c r="I5" i="18"/>
  <c r="J4" i="18"/>
  <c r="I4" i="18"/>
  <c r="J3" i="18"/>
  <c r="I3" i="18"/>
  <c r="M38" i="17"/>
  <c r="L38" i="17"/>
  <c r="G38" i="17"/>
  <c r="F38" i="17"/>
  <c r="D38" i="17"/>
  <c r="C38" i="17"/>
  <c r="M37" i="17"/>
  <c r="L37" i="17"/>
  <c r="G37" i="17"/>
  <c r="F37" i="17"/>
  <c r="D37" i="17"/>
  <c r="C37" i="17"/>
  <c r="M36" i="17"/>
  <c r="L36" i="17"/>
  <c r="G36" i="17"/>
  <c r="F36" i="17"/>
  <c r="D36" i="17"/>
  <c r="C36" i="17"/>
  <c r="J3" i="17"/>
  <c r="J38" i="17" s="1"/>
  <c r="I3" i="17"/>
  <c r="I38" i="17" s="1"/>
  <c r="I15" i="15"/>
  <c r="I20" i="16"/>
  <c r="J20" i="16"/>
  <c r="I4" i="16"/>
  <c r="J4" i="16"/>
  <c r="I5" i="16"/>
  <c r="J5" i="16"/>
  <c r="I6" i="16"/>
  <c r="J6" i="16"/>
  <c r="I7" i="16"/>
  <c r="J7" i="16"/>
  <c r="I8" i="16"/>
  <c r="J8" i="16"/>
  <c r="I9" i="16"/>
  <c r="J9" i="16"/>
  <c r="I10" i="16"/>
  <c r="J10" i="16"/>
  <c r="I11" i="16"/>
  <c r="J11" i="16"/>
  <c r="I12" i="16"/>
  <c r="J12" i="16"/>
  <c r="I13" i="16"/>
  <c r="J13" i="16"/>
  <c r="I14" i="16"/>
  <c r="J14" i="16"/>
  <c r="I15" i="16"/>
  <c r="J15" i="16"/>
  <c r="I16" i="16"/>
  <c r="J16" i="16"/>
  <c r="I17" i="16"/>
  <c r="J17" i="16"/>
  <c r="I18" i="16"/>
  <c r="J18" i="16"/>
  <c r="I19" i="16"/>
  <c r="J19" i="16"/>
  <c r="I21" i="16"/>
  <c r="J21" i="16"/>
  <c r="I22" i="16"/>
  <c r="J22" i="16"/>
  <c r="I23" i="16"/>
  <c r="J23" i="16"/>
  <c r="I24" i="16"/>
  <c r="J24" i="16"/>
  <c r="I25" i="16"/>
  <c r="J25" i="16"/>
  <c r="I26" i="16"/>
  <c r="J26" i="16"/>
  <c r="I27" i="16"/>
  <c r="J27" i="16"/>
  <c r="I28" i="16"/>
  <c r="J28" i="16"/>
  <c r="I29" i="16"/>
  <c r="J29" i="16"/>
  <c r="I30" i="16"/>
  <c r="J30" i="16"/>
  <c r="I31" i="16"/>
  <c r="J31" i="16"/>
  <c r="I32" i="16"/>
  <c r="J32" i="16"/>
  <c r="I33" i="16"/>
  <c r="J33" i="16"/>
  <c r="M38" i="16"/>
  <c r="L38" i="16"/>
  <c r="G38" i="16"/>
  <c r="F38" i="16"/>
  <c r="D38" i="16"/>
  <c r="C38" i="16"/>
  <c r="M37" i="16"/>
  <c r="L37" i="16"/>
  <c r="G37" i="16"/>
  <c r="F37" i="16"/>
  <c r="D37" i="16"/>
  <c r="C37" i="16"/>
  <c r="M36" i="16"/>
  <c r="L36" i="16"/>
  <c r="G36" i="16"/>
  <c r="F36" i="16"/>
  <c r="D36" i="16"/>
  <c r="C36" i="16"/>
  <c r="J3" i="16"/>
  <c r="I3" i="16"/>
  <c r="I38" i="16" s="1"/>
  <c r="I4" i="15"/>
  <c r="J4" i="15"/>
  <c r="I5" i="15"/>
  <c r="J5" i="15"/>
  <c r="I6" i="15"/>
  <c r="J6" i="15"/>
  <c r="I7" i="15"/>
  <c r="J7" i="15"/>
  <c r="I8" i="15"/>
  <c r="J8" i="15"/>
  <c r="I9" i="15"/>
  <c r="J9" i="15"/>
  <c r="I10" i="15"/>
  <c r="J10" i="15"/>
  <c r="I11" i="15"/>
  <c r="J11" i="15"/>
  <c r="I12" i="15"/>
  <c r="J12" i="15"/>
  <c r="I13" i="15"/>
  <c r="J13" i="15"/>
  <c r="I14" i="15"/>
  <c r="J14" i="15"/>
  <c r="J15" i="15"/>
  <c r="I16" i="15"/>
  <c r="J16" i="15"/>
  <c r="I17" i="15"/>
  <c r="J17" i="15"/>
  <c r="I18" i="15"/>
  <c r="J18" i="15"/>
  <c r="I19" i="15"/>
  <c r="J19" i="15"/>
  <c r="I20" i="15"/>
  <c r="J20" i="15"/>
  <c r="I21" i="15"/>
  <c r="J21" i="15"/>
  <c r="I22" i="15"/>
  <c r="J22" i="15"/>
  <c r="I23" i="15"/>
  <c r="J23" i="15"/>
  <c r="I24" i="15"/>
  <c r="J24" i="15"/>
  <c r="I25" i="15"/>
  <c r="J25" i="15"/>
  <c r="I26" i="15"/>
  <c r="J26" i="15"/>
  <c r="I27" i="15"/>
  <c r="J27" i="15"/>
  <c r="I28" i="15"/>
  <c r="J28" i="15"/>
  <c r="I29" i="15"/>
  <c r="J29" i="15"/>
  <c r="I30" i="15"/>
  <c r="J30" i="15"/>
  <c r="I31" i="15"/>
  <c r="J31" i="15"/>
  <c r="J3" i="15"/>
  <c r="I3" i="15"/>
  <c r="M38" i="15"/>
  <c r="L38" i="15"/>
  <c r="G38" i="15"/>
  <c r="F38" i="15"/>
  <c r="D38" i="15"/>
  <c r="C38" i="15"/>
  <c r="M37" i="15"/>
  <c r="L37" i="15"/>
  <c r="G37" i="15"/>
  <c r="F37" i="15"/>
  <c r="D37" i="15"/>
  <c r="C37" i="15"/>
  <c r="M36" i="15"/>
  <c r="L36" i="15"/>
  <c r="G36" i="15"/>
  <c r="F36" i="15"/>
  <c r="D36" i="15"/>
  <c r="C36" i="15"/>
  <c r="I38" i="15"/>
  <c r="I23" i="14"/>
  <c r="J23" i="14"/>
  <c r="I24" i="14"/>
  <c r="J24" i="14"/>
  <c r="I25" i="14"/>
  <c r="J25" i="14"/>
  <c r="I26" i="14"/>
  <c r="J26" i="14"/>
  <c r="I27" i="14"/>
  <c r="J27" i="14"/>
  <c r="I28" i="14"/>
  <c r="J28" i="14"/>
  <c r="I29" i="14"/>
  <c r="J29" i="14"/>
  <c r="I30" i="14"/>
  <c r="J30" i="14"/>
  <c r="I31" i="14"/>
  <c r="J31" i="14"/>
  <c r="I32" i="14"/>
  <c r="J32" i="14"/>
  <c r="I33" i="14"/>
  <c r="J33" i="14"/>
  <c r="M38" i="14"/>
  <c r="L38" i="14"/>
  <c r="G38" i="14"/>
  <c r="F38" i="14"/>
  <c r="D38" i="14"/>
  <c r="C38" i="14"/>
  <c r="M37" i="14"/>
  <c r="L37" i="14"/>
  <c r="G37" i="14"/>
  <c r="F37" i="14"/>
  <c r="D37" i="14"/>
  <c r="C37" i="14"/>
  <c r="M36" i="14"/>
  <c r="L36" i="14"/>
  <c r="G36" i="14"/>
  <c r="F36" i="14"/>
  <c r="D36" i="14"/>
  <c r="C36" i="14"/>
  <c r="I38" i="14"/>
  <c r="J3" i="1"/>
  <c r="J38" i="1" s="1"/>
  <c r="I3" i="1"/>
  <c r="I37" i="1" s="1"/>
  <c r="D38" i="1"/>
  <c r="F38" i="1"/>
  <c r="G38" i="1"/>
  <c r="L38" i="1"/>
  <c r="M38" i="1"/>
  <c r="C38" i="1"/>
  <c r="D37" i="1"/>
  <c r="F37" i="1"/>
  <c r="G37" i="1"/>
  <c r="L37" i="1"/>
  <c r="M37" i="1"/>
  <c r="C37" i="1"/>
  <c r="D36" i="1"/>
  <c r="F36" i="1"/>
  <c r="G36" i="1"/>
  <c r="I36" i="1"/>
  <c r="L36" i="1"/>
  <c r="M36" i="1"/>
  <c r="C36" i="1"/>
  <c r="I38" i="47" l="1"/>
  <c r="J38" i="47"/>
  <c r="I36" i="47"/>
  <c r="I37" i="47"/>
  <c r="J36" i="47"/>
  <c r="J37" i="47"/>
  <c r="J38" i="46"/>
  <c r="I38" i="46"/>
  <c r="I36" i="46"/>
  <c r="I37" i="46"/>
  <c r="J36" i="46"/>
  <c r="J37" i="46"/>
  <c r="I38" i="45"/>
  <c r="J38" i="45"/>
  <c r="I37" i="45"/>
  <c r="I36" i="45"/>
  <c r="J36" i="45"/>
  <c r="J37" i="45"/>
  <c r="J38" i="44"/>
  <c r="I38" i="44"/>
  <c r="I36" i="44"/>
  <c r="I37" i="44"/>
  <c r="J36" i="44"/>
  <c r="J37" i="44"/>
  <c r="J38" i="43"/>
  <c r="I38" i="43"/>
  <c r="I36" i="43"/>
  <c r="I37" i="43"/>
  <c r="J36" i="43"/>
  <c r="J37" i="43"/>
  <c r="I38" i="42"/>
  <c r="J38" i="42"/>
  <c r="I36" i="42"/>
  <c r="I37" i="42"/>
  <c r="J36" i="42"/>
  <c r="J37" i="42"/>
  <c r="I38" i="41"/>
  <c r="J38" i="41"/>
  <c r="I36" i="41"/>
  <c r="I37" i="41"/>
  <c r="J36" i="41"/>
  <c r="J37" i="41"/>
  <c r="I36" i="40"/>
  <c r="J38" i="40"/>
  <c r="I38" i="40"/>
  <c r="J36" i="40"/>
  <c r="J37" i="40"/>
  <c r="I37" i="40"/>
  <c r="I38" i="39"/>
  <c r="J38" i="39"/>
  <c r="I36" i="39"/>
  <c r="I37" i="39"/>
  <c r="J36" i="39"/>
  <c r="J37" i="39"/>
  <c r="I38" i="38"/>
  <c r="J38" i="38"/>
  <c r="I36" i="38"/>
  <c r="I37" i="38"/>
  <c r="J36" i="38"/>
  <c r="J37" i="38"/>
  <c r="J38" i="37"/>
  <c r="I38" i="37"/>
  <c r="I36" i="37"/>
  <c r="I37" i="37"/>
  <c r="J36" i="37"/>
  <c r="J37" i="37"/>
  <c r="J38" i="36"/>
  <c r="I38" i="36"/>
  <c r="I36" i="36"/>
  <c r="I37" i="36"/>
  <c r="J36" i="36"/>
  <c r="J37" i="36"/>
  <c r="I38" i="35"/>
  <c r="J38" i="35"/>
  <c r="I36" i="35"/>
  <c r="I37" i="35"/>
  <c r="J36" i="35"/>
  <c r="J37" i="35"/>
  <c r="I38" i="34"/>
  <c r="J38" i="34"/>
  <c r="I36" i="34"/>
  <c r="I37" i="34"/>
  <c r="J36" i="34"/>
  <c r="J37" i="34"/>
  <c r="J38" i="33"/>
  <c r="I38" i="33"/>
  <c r="I36" i="33"/>
  <c r="I37" i="33"/>
  <c r="J36" i="33"/>
  <c r="J37" i="33"/>
  <c r="J38" i="32"/>
  <c r="I38" i="32"/>
  <c r="I36" i="32"/>
  <c r="I37" i="32"/>
  <c r="J36" i="32"/>
  <c r="J37" i="32"/>
  <c r="I38" i="31"/>
  <c r="J38" i="31"/>
  <c r="I36" i="31"/>
  <c r="I37" i="31"/>
  <c r="J36" i="31"/>
  <c r="J37" i="31"/>
  <c r="I38" i="30"/>
  <c r="J38" i="30"/>
  <c r="I36" i="30"/>
  <c r="I37" i="30"/>
  <c r="J36" i="30"/>
  <c r="J37" i="30"/>
  <c r="J36" i="29"/>
  <c r="J37" i="29"/>
  <c r="I36" i="29"/>
  <c r="J38" i="29"/>
  <c r="I38" i="29"/>
  <c r="I37" i="29"/>
  <c r="I38" i="28"/>
  <c r="J38" i="28"/>
  <c r="I36" i="28"/>
  <c r="I37" i="28"/>
  <c r="J36" i="28"/>
  <c r="J37" i="28"/>
  <c r="J38" i="27"/>
  <c r="I38" i="27"/>
  <c r="I36" i="27"/>
  <c r="I37" i="27"/>
  <c r="J36" i="27"/>
  <c r="J37" i="27"/>
  <c r="I38" i="26"/>
  <c r="J38" i="26"/>
  <c r="I36" i="26"/>
  <c r="I37" i="26"/>
  <c r="J36" i="26"/>
  <c r="J37" i="26"/>
  <c r="J38" i="25"/>
  <c r="I38" i="25"/>
  <c r="I36" i="25"/>
  <c r="I37" i="25"/>
  <c r="J36" i="25"/>
  <c r="J37" i="25"/>
  <c r="I38" i="24"/>
  <c r="J38" i="24"/>
  <c r="I36" i="24"/>
  <c r="I37" i="24"/>
  <c r="J36" i="24"/>
  <c r="J37" i="24"/>
  <c r="J38" i="23"/>
  <c r="I38" i="23"/>
  <c r="I36" i="23"/>
  <c r="I37" i="23"/>
  <c r="J36" i="23"/>
  <c r="J37" i="23"/>
  <c r="I38" i="22"/>
  <c r="J38" i="22"/>
  <c r="I36" i="22"/>
  <c r="I37" i="22"/>
  <c r="J36" i="22"/>
  <c r="J37" i="22"/>
  <c r="J38" i="21"/>
  <c r="I38" i="21"/>
  <c r="I36" i="21"/>
  <c r="I37" i="21"/>
  <c r="J36" i="21"/>
  <c r="J37" i="21"/>
  <c r="I38" i="20"/>
  <c r="J38" i="20"/>
  <c r="I36" i="20"/>
  <c r="I37" i="20"/>
  <c r="J36" i="20"/>
  <c r="J37" i="20"/>
  <c r="J38" i="19"/>
  <c r="I37" i="19"/>
  <c r="I38" i="19"/>
  <c r="I36" i="19"/>
  <c r="J36" i="19"/>
  <c r="J37" i="19"/>
  <c r="J38" i="18"/>
  <c r="I38" i="18"/>
  <c r="I36" i="18"/>
  <c r="I37" i="18"/>
  <c r="J36" i="18"/>
  <c r="J37" i="18"/>
  <c r="I36" i="17"/>
  <c r="I37" i="17"/>
  <c r="J36" i="17"/>
  <c r="J37" i="17"/>
  <c r="J38" i="16"/>
  <c r="I36" i="16"/>
  <c r="I37" i="16"/>
  <c r="J36" i="16"/>
  <c r="J37" i="16"/>
  <c r="J38" i="15"/>
  <c r="I36" i="15"/>
  <c r="I37" i="15"/>
  <c r="J36" i="15"/>
  <c r="J37" i="15"/>
  <c r="J38" i="14"/>
  <c r="I36" i="14"/>
  <c r="I37" i="14"/>
  <c r="J36" i="14"/>
  <c r="J37" i="14"/>
  <c r="J36" i="1"/>
  <c r="J37" i="1"/>
  <c r="I38" i="1"/>
</calcChain>
</file>

<file path=xl/sharedStrings.xml><?xml version="1.0" encoding="utf-8"?>
<sst xmlns="http://schemas.openxmlformats.org/spreadsheetml/2006/main" count="622" uniqueCount="52">
  <si>
    <t>HIGH</t>
  </si>
  <si>
    <t>LOW</t>
  </si>
  <si>
    <t>DATE</t>
  </si>
  <si>
    <t>DELTA</t>
  </si>
  <si>
    <t>NWS</t>
  </si>
  <si>
    <t>AVERAGE</t>
  </si>
  <si>
    <t>MAX</t>
  </si>
  <si>
    <t>MIN</t>
  </si>
  <si>
    <t>KFLLAKEL57</t>
  </si>
  <si>
    <t>KFLLAKEL167</t>
  </si>
  <si>
    <t>Aug_2018</t>
  </si>
  <si>
    <t>Month_Year</t>
  </si>
  <si>
    <t>Avg. Delta High</t>
  </si>
  <si>
    <t>Avg. Delta Low</t>
  </si>
  <si>
    <t>Sep_2018</t>
  </si>
  <si>
    <t>Oct_2018</t>
  </si>
  <si>
    <t>Nov_2018</t>
  </si>
  <si>
    <t>Dec_2018</t>
  </si>
  <si>
    <t>Jan_2019</t>
  </si>
  <si>
    <t>Feb_2019</t>
  </si>
  <si>
    <t>Mar_2019</t>
  </si>
  <si>
    <t>Apr_2019</t>
  </si>
  <si>
    <t>May_2019</t>
  </si>
  <si>
    <t>Jun_2019</t>
  </si>
  <si>
    <t>Jul_2019</t>
  </si>
  <si>
    <t>Aug_2019</t>
  </si>
  <si>
    <t>Sep_2019</t>
  </si>
  <si>
    <t>Oct_2019</t>
  </si>
  <si>
    <t>Nov_2019</t>
  </si>
  <si>
    <t>Dec_2019</t>
  </si>
  <si>
    <t>Jan_2020</t>
  </si>
  <si>
    <t>Feb_2020</t>
  </si>
  <si>
    <t>Mar_2020</t>
  </si>
  <si>
    <t>Apr_2020</t>
  </si>
  <si>
    <t>May_2020</t>
  </si>
  <si>
    <t>Jun_2020</t>
  </si>
  <si>
    <t>Jul_2020</t>
  </si>
  <si>
    <t>Aug_2020</t>
  </si>
  <si>
    <t>Sep_2020</t>
  </si>
  <si>
    <t>Oct_2020</t>
  </si>
  <si>
    <t>Nov_2020</t>
  </si>
  <si>
    <t>Dec_2020</t>
  </si>
  <si>
    <t>Jan_2021</t>
  </si>
  <si>
    <t>Feb_2021</t>
  </si>
  <si>
    <t>Mar_2021</t>
  </si>
  <si>
    <t>Apr_2021</t>
  </si>
  <si>
    <t>AVG</t>
  </si>
  <si>
    <t>Ambient Weather 2902</t>
  </si>
  <si>
    <t>DVP2</t>
  </si>
  <si>
    <t>Coldest Day Accuracy</t>
  </si>
  <si>
    <t>Green Delta High</t>
  </si>
  <si>
    <t>Green Delta 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</si>
</sst>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mm/dd/yyyy"/>
    <numFmt numFmtId="166" formatCode="0.0"/>
  </numFmts>
  <fonts count="6" x14ac:knownFonts="1">
    <font>
      <sz val="11"/>
      <color theme="1"/>
      <name val="Calibri"/>
      <family val="2"/>
      <scheme val="minor"/>
    </font>
    <font>
      <sz val="8"/>
      <color theme="1"/>
      <name val="Courier New"/>
      <family val="3"/>
    </font>
    <font>
      <b/>
      <sz val="8"/>
      <color theme="1"/>
      <name val="Courier New"/>
      <family val="3"/>
    </font>
    <font>
      <b/>
      <sz val="10"/>
      <color theme="1"/>
      <name val="Courier New"/>
      <family val="3"/>
    </font>
    <font>
      <i/>
      <sz val="8"/>
      <color theme="1"/>
      <name val="Courier New"/>
      <family val="3"/>
    </font>
    <font>
      <b/>
      <sz val="24"/>
      <color theme="1"/>
      <name val="Courier New"/>
      <family val="3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left" vertical="top"/>
    </xf>
    <xf numFmtId="165" fontId="1" fillId="2" borderId="0" xfId="0" applyNumberFormat="1" applyFont="1" applyFill="1" applyAlignment="1">
      <alignment horizontal="left" vertical="top"/>
    </xf>
    <xf numFmtId="165" fontId="2" fillId="4" borderId="1" xfId="0" applyNumberFormat="1" applyFont="1" applyFill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165" fontId="2" fillId="0" borderId="1" xfId="0" applyNumberFormat="1" applyFont="1" applyBorder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166" fontId="3" fillId="3" borderId="1" xfId="0" applyNumberFormat="1" applyFont="1" applyFill="1" applyBorder="1" applyAlignment="1">
      <alignment horizontal="center" vertical="top"/>
    </xf>
    <xf numFmtId="166" fontId="3" fillId="2" borderId="1" xfId="0" applyNumberFormat="1" applyFont="1" applyFill="1" applyBorder="1" applyAlignment="1">
      <alignment horizontal="center" vertical="top"/>
    </xf>
    <xf numFmtId="166" fontId="1" fillId="2" borderId="0" xfId="0" applyNumberFormat="1" applyFont="1" applyFill="1" applyAlignment="1">
      <alignment horizontal="left" vertical="top"/>
    </xf>
    <xf numFmtId="166" fontId="3" fillId="3" borderId="2" xfId="0" applyNumberFormat="1" applyFont="1" applyFill="1" applyBorder="1" applyAlignment="1">
      <alignment horizontal="center" vertical="top"/>
    </xf>
    <xf numFmtId="166" fontId="3" fillId="3" borderId="3" xfId="0" applyNumberFormat="1" applyFont="1" applyFill="1" applyBorder="1" applyAlignment="1">
      <alignment horizontal="center" vertical="top"/>
    </xf>
    <xf numFmtId="166" fontId="3" fillId="3" borderId="0" xfId="0" applyNumberFormat="1" applyFont="1" applyFill="1" applyAlignment="1">
      <alignment horizontal="center" vertical="top"/>
    </xf>
    <xf numFmtId="166" fontId="2" fillId="2" borderId="1" xfId="0" applyNumberFormat="1" applyFont="1" applyFill="1" applyBorder="1" applyAlignment="1">
      <alignment horizontal="left" vertical="top"/>
    </xf>
    <xf numFmtId="166" fontId="1" fillId="2" borderId="1" xfId="0" applyNumberFormat="1" applyFont="1" applyFill="1" applyBorder="1" applyAlignment="1">
      <alignment horizontal="left" vertical="top"/>
    </xf>
    <xf numFmtId="166" fontId="1" fillId="0" borderId="0" xfId="0" applyNumberFormat="1" applyFont="1" applyAlignment="1">
      <alignment horizontal="left" vertical="top"/>
    </xf>
    <xf numFmtId="165" fontId="2" fillId="2" borderId="1" xfId="0" applyNumberFormat="1" applyFont="1" applyFill="1" applyBorder="1" applyAlignment="1">
      <alignment horizontal="left" vertical="top"/>
    </xf>
    <xf numFmtId="165" fontId="1" fillId="2" borderId="1" xfId="0" applyNumberFormat="1" applyFont="1" applyFill="1" applyBorder="1" applyAlignment="1">
      <alignment horizontal="left" vertical="top"/>
    </xf>
    <xf numFmtId="166" fontId="2" fillId="4" borderId="1" xfId="0" applyNumberFormat="1" applyFont="1" applyFill="1" applyBorder="1" applyAlignment="1">
      <alignment horizontal="center" vertical="top"/>
    </xf>
    <xf numFmtId="166" fontId="1" fillId="0" borderId="1" xfId="0" applyNumberFormat="1" applyFont="1" applyBorder="1" applyAlignment="1">
      <alignment horizontal="center" vertical="top"/>
    </xf>
    <xf numFmtId="166" fontId="1" fillId="2" borderId="0" xfId="0" applyNumberFormat="1" applyFont="1" applyFill="1" applyAlignment="1">
      <alignment horizontal="center" vertical="top"/>
    </xf>
    <xf numFmtId="166" fontId="1" fillId="0" borderId="0" xfId="0" applyNumberFormat="1" applyFont="1" applyAlignment="1">
      <alignment horizontal="center" vertical="top"/>
    </xf>
    <xf numFmtId="1" fontId="1" fillId="0" borderId="1" xfId="0" applyNumberFormat="1" applyFont="1" applyBorder="1" applyAlignment="1">
      <alignment horizontal="center" vertical="top"/>
    </xf>
    <xf numFmtId="166" fontId="1" fillId="6" borderId="1" xfId="0" applyNumberFormat="1" applyFont="1" applyFill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66" fontId="1" fillId="0" borderId="0" xfId="0" applyNumberFormat="1" applyFont="1" applyAlignment="1">
      <alignment horizontal="left" vertical="top" wrapText="1"/>
    </xf>
    <xf numFmtId="166" fontId="1" fillId="0" borderId="0" xfId="0" applyNumberFormat="1" applyFont="1" applyAlignment="1">
      <alignment horizontal="center" vertical="top" wrapText="1"/>
    </xf>
    <xf numFmtId="0" fontId="2" fillId="3" borderId="1" xfId="0" applyFont="1" applyFill="1" applyBorder="1" applyAlignment="1">
      <alignment horizontal="left" vertical="top" wrapText="1"/>
    </xf>
    <xf numFmtId="166" fontId="2" fillId="3" borderId="1" xfId="0" applyNumberFormat="1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166" fontId="1" fillId="0" borderId="1" xfId="0" applyNumberFormat="1" applyFont="1" applyBorder="1" applyAlignment="1">
      <alignment horizontal="center" vertical="top" wrapText="1"/>
    </xf>
    <xf numFmtId="0" fontId="2" fillId="8" borderId="1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left" vertical="top" wrapText="1"/>
    </xf>
    <xf numFmtId="0" fontId="2" fillId="7" borderId="1" xfId="0" applyFont="1" applyFill="1" applyBorder="1" applyAlignment="1">
      <alignment horizontal="left" vertical="top" wrapText="1"/>
    </xf>
    <xf numFmtId="166" fontId="2" fillId="3" borderId="1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165" fontId="1" fillId="6" borderId="1" xfId="0" applyNumberFormat="1" applyFont="1" applyFill="1" applyBorder="1" applyAlignment="1">
      <alignment horizontal="left" vertical="top"/>
    </xf>
    <xf numFmtId="166" fontId="1" fillId="6" borderId="1" xfId="0" applyNumberFormat="1" applyFont="1" applyFill="1" applyBorder="1" applyAlignment="1">
      <alignment horizontal="left" vertical="top"/>
    </xf>
    <xf numFmtId="166" fontId="1" fillId="6" borderId="0" xfId="0" applyNumberFormat="1" applyFont="1" applyFill="1" applyAlignment="1">
      <alignment horizontal="left" vertical="top"/>
    </xf>
    <xf numFmtId="1" fontId="1" fillId="6" borderId="1" xfId="0" applyNumberFormat="1" applyFont="1" applyFill="1" applyBorder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165" fontId="1" fillId="0" borderId="0" xfId="0" applyNumberFormat="1" applyFont="1" applyAlignment="1">
      <alignment horizontal="left" vertical="top" wrapText="1"/>
    </xf>
    <xf numFmtId="165" fontId="2" fillId="2" borderId="1" xfId="0" applyNumberFormat="1" applyFont="1" applyFill="1" applyBorder="1" applyAlignment="1">
      <alignment horizontal="center" vertical="top"/>
    </xf>
    <xf numFmtId="166" fontId="2" fillId="2" borderId="1" xfId="0" applyNumberFormat="1" applyFont="1" applyFill="1" applyBorder="1" applyAlignment="1">
      <alignment horizontal="center" vertical="top"/>
    </xf>
    <xf numFmtId="0" fontId="5" fillId="9" borderId="1" xfId="0" applyFont="1" applyFill="1" applyBorder="1" applyAlignment="1">
      <alignment horizontal="center" vertical="top" wrapText="1"/>
    </xf>
    <xf numFmtId="165" fontId="1" fillId="2" borderId="1" xfId="0" applyNumberFormat="1" applyFont="1" applyFill="1" applyBorder="1" applyAlignment="1">
      <alignment horizontal="center" vertical="top"/>
    </xf>
    <xf numFmtId="166" fontId="1" fillId="2" borderId="1" xfId="0" applyNumberFormat="1" applyFont="1" applyFill="1" applyBorder="1" applyAlignment="1">
      <alignment horizontal="center" vertical="top"/>
    </xf>
    <xf numFmtId="165" fontId="1" fillId="0" borderId="1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165" fontId="1" fillId="2" borderId="0" xfId="0" applyNumberFormat="1" applyFont="1" applyFill="1" applyAlignment="1">
      <alignment horizontal="left" vertical="top" wrapText="1"/>
    </xf>
    <xf numFmtId="0" fontId="1" fillId="2" borderId="0" xfId="0" applyFont="1" applyFill="1" applyAlignment="1">
      <alignment horizontal="center" vertical="top" wrapText="1"/>
    </xf>
    <xf numFmtId="166" fontId="1" fillId="2" borderId="0" xfId="0" applyNumberFormat="1" applyFont="1" applyFill="1" applyAlignment="1">
      <alignment horizontal="center" vertical="top" wrapText="1"/>
    </xf>
    <xf numFmtId="166" fontId="2" fillId="7" borderId="1" xfId="0" applyNumberFormat="1" applyFont="1" applyFill="1" applyBorder="1" applyAlignment="1">
      <alignment horizontal="center" vertical="top" wrapText="1"/>
    </xf>
    <xf numFmtId="166" fontId="2" fillId="8" borderId="1" xfId="0" applyNumberFormat="1" applyFont="1" applyFill="1" applyBorder="1" applyAlignment="1">
      <alignment horizontal="center" vertical="top" wrapText="1"/>
    </xf>
    <xf numFmtId="166" fontId="2" fillId="5" borderId="1" xfId="0" applyNumberFormat="1" applyFont="1" applyFill="1" applyBorder="1" applyAlignment="1">
      <alignment horizontal="center" vertical="top" wrapText="1"/>
    </xf>
  </cellXfs>
  <cellStyles count="1">
    <cellStyle name="Normal" xfId="0" builtinId="0"/>
  </cellStyles>
  <dxfs count="72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E4C5F-BB5A-4872-993B-7AAB76EDE805}">
  <dimension ref="A1:AD38"/>
  <sheetViews>
    <sheetView tabSelected="1" zoomScaleNormal="100" workbookViewId="0">
      <pane ySplit="1" topLeftCell="A2" activePane="bottomLeft" state="frozen"/>
      <selection pane="bottomLeft" activeCell="H43" sqref="H43"/>
    </sheetView>
  </sheetViews>
  <sheetFormatPr defaultRowHeight="11.25" x14ac:dyDescent="0.25"/>
  <cols>
    <col min="1" max="1" width="11" style="25" bestFit="1" customWidth="1"/>
    <col min="2" max="3" width="8.7109375" style="26" customWidth="1"/>
    <col min="4" max="4" width="2.7109375" style="24" customWidth="1"/>
    <col min="5" max="6" width="8.7109375" style="27" customWidth="1"/>
    <col min="7" max="7" width="2.7109375" style="24" customWidth="1"/>
    <col min="8" max="8" width="10.7109375" style="42" customWidth="1"/>
    <col min="9" max="9" width="2.7109375" style="41" customWidth="1"/>
    <col min="10" max="11" width="6.7109375" style="27" customWidth="1"/>
    <col min="12" max="12" width="2.7109375" style="41" customWidth="1"/>
    <col min="13" max="14" width="6.7109375" style="27" customWidth="1"/>
    <col min="15" max="15" width="2.7109375" style="41" customWidth="1"/>
    <col min="16" max="17" width="6.7109375" style="27" customWidth="1"/>
    <col min="18" max="18" width="2.7109375" style="41" customWidth="1"/>
    <col min="19" max="20" width="6.7109375" style="41" customWidth="1"/>
    <col min="21" max="21" width="2.7109375" style="24" customWidth="1"/>
    <col min="22" max="22" width="9.140625" style="24"/>
    <col min="23" max="23" width="12.7109375" style="24" customWidth="1"/>
    <col min="24" max="24" width="2.7109375" style="24" customWidth="1"/>
    <col min="25" max="25" width="9.140625" style="24"/>
    <col min="26" max="26" width="12.7109375" style="24" customWidth="1"/>
    <col min="27" max="27" width="2.7109375" style="24" customWidth="1"/>
    <col min="28" max="16384" width="9.140625" style="24"/>
  </cols>
  <sheetData>
    <row r="1" spans="1:30" ht="33.75" x14ac:dyDescent="0.25">
      <c r="A1" s="28" t="s">
        <v>11</v>
      </c>
      <c r="B1" s="29" t="s">
        <v>12</v>
      </c>
      <c r="C1" s="29" t="s">
        <v>13</v>
      </c>
      <c r="E1" s="35" t="s">
        <v>50</v>
      </c>
      <c r="F1" s="35" t="s">
        <v>51</v>
      </c>
      <c r="H1" s="45" t="s">
        <v>49</v>
      </c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V1" s="25" t="s">
        <v>47</v>
      </c>
      <c r="W1" s="36" t="s">
        <v>9</v>
      </c>
      <c r="Y1" s="25" t="s">
        <v>48</v>
      </c>
      <c r="Z1" s="36" t="s">
        <v>8</v>
      </c>
      <c r="AA1" s="36"/>
      <c r="AC1" s="25"/>
      <c r="AD1" s="36"/>
    </row>
    <row r="2" spans="1:30" ht="13.5" x14ac:dyDescent="0.25">
      <c r="A2" s="34" t="s">
        <v>10</v>
      </c>
      <c r="B2" s="54">
        <f>Aug_2018!I36</f>
        <v>1.4090909090909078</v>
      </c>
      <c r="C2" s="54">
        <f>Aug_2018!J36</f>
        <v>-0.99999999999999867</v>
      </c>
      <c r="E2" s="31">
        <v>1.4090909090909078</v>
      </c>
      <c r="F2" s="31">
        <v>-0.99999999999999867</v>
      </c>
      <c r="H2" s="17"/>
      <c r="I2" s="46"/>
      <c r="J2" s="7" t="s">
        <v>9</v>
      </c>
      <c r="K2" s="7"/>
      <c r="L2" s="8"/>
      <c r="M2" s="7" t="s">
        <v>8</v>
      </c>
      <c r="N2" s="7"/>
      <c r="O2" s="47"/>
      <c r="P2" s="7" t="s">
        <v>3</v>
      </c>
      <c r="Q2" s="7"/>
      <c r="R2" s="47"/>
      <c r="S2" s="7" t="s">
        <v>4</v>
      </c>
      <c r="T2" s="7"/>
    </row>
    <row r="3" spans="1:30" x14ac:dyDescent="0.25">
      <c r="A3" s="32" t="s">
        <v>14</v>
      </c>
      <c r="B3" s="55">
        <f>Sep_2018!I36</f>
        <v>1.1931034482758629</v>
      </c>
      <c r="C3" s="55">
        <f>Sep_2018!J36</f>
        <v>-1.0172413793103459</v>
      </c>
      <c r="E3" s="31"/>
      <c r="F3" s="31"/>
      <c r="H3" s="3" t="s">
        <v>2</v>
      </c>
      <c r="I3" s="43"/>
      <c r="J3" s="18" t="s">
        <v>0</v>
      </c>
      <c r="K3" s="18" t="s">
        <v>1</v>
      </c>
      <c r="L3" s="44"/>
      <c r="M3" s="18" t="s">
        <v>0</v>
      </c>
      <c r="N3" s="18" t="s">
        <v>1</v>
      </c>
      <c r="O3" s="47"/>
      <c r="P3" s="18" t="s">
        <v>0</v>
      </c>
      <c r="Q3" s="18" t="s">
        <v>1</v>
      </c>
      <c r="R3" s="47"/>
      <c r="S3" s="18" t="s">
        <v>0</v>
      </c>
      <c r="T3" s="18" t="s">
        <v>1</v>
      </c>
    </row>
    <row r="4" spans="1:30" x14ac:dyDescent="0.25">
      <c r="A4" s="32" t="s">
        <v>15</v>
      </c>
      <c r="B4" s="55">
        <f>Oct_2018!I36</f>
        <v>0.57096774193548394</v>
      </c>
      <c r="C4" s="55">
        <f>Oct_2018!J36</f>
        <v>-0.24193548387096844</v>
      </c>
      <c r="E4" s="31"/>
      <c r="F4" s="31"/>
      <c r="H4" s="48">
        <v>44231</v>
      </c>
      <c r="I4" s="50"/>
      <c r="J4" s="31">
        <v>71.2</v>
      </c>
      <c r="K4" s="31">
        <v>34.9</v>
      </c>
      <c r="L4" s="50"/>
      <c r="M4" s="31">
        <v>70.7</v>
      </c>
      <c r="N4" s="31">
        <v>35.200000000000003</v>
      </c>
      <c r="O4" s="50"/>
      <c r="P4" s="31">
        <v>0.5</v>
      </c>
      <c r="Q4" s="31">
        <v>-0.30000000000000426</v>
      </c>
      <c r="R4" s="50"/>
      <c r="S4" s="49">
        <v>69</v>
      </c>
      <c r="T4" s="49">
        <v>34</v>
      </c>
    </row>
    <row r="5" spans="1:30" x14ac:dyDescent="0.25">
      <c r="A5" s="32" t="s">
        <v>16</v>
      </c>
      <c r="B5" s="55">
        <f>Nov_2018!I36</f>
        <v>0.91875000000000195</v>
      </c>
      <c r="C5" s="55">
        <f>Nov_2018!J36</f>
        <v>1.4375</v>
      </c>
      <c r="E5" s="31"/>
      <c r="F5" s="31"/>
      <c r="H5" s="48">
        <v>44206</v>
      </c>
      <c r="I5" s="50"/>
      <c r="J5" s="31">
        <v>61.7</v>
      </c>
      <c r="K5" s="31">
        <v>40.1</v>
      </c>
      <c r="L5" s="50"/>
      <c r="M5" s="31">
        <v>62.2</v>
      </c>
      <c r="N5" s="31">
        <v>39.9</v>
      </c>
      <c r="O5" s="50"/>
      <c r="P5" s="31">
        <v>-0.5</v>
      </c>
      <c r="Q5" s="31">
        <v>0.20000000000000284</v>
      </c>
      <c r="R5" s="50"/>
      <c r="S5" s="49">
        <v>61</v>
      </c>
      <c r="T5" s="49">
        <v>40</v>
      </c>
    </row>
    <row r="6" spans="1:30" x14ac:dyDescent="0.25">
      <c r="A6" s="32" t="s">
        <v>17</v>
      </c>
      <c r="B6" s="55">
        <f>Dec_2018!I36</f>
        <v>0.62333333333333274</v>
      </c>
      <c r="C6" s="55">
        <f>Dec_2018!J36</f>
        <v>0.23999999999999985</v>
      </c>
      <c r="E6" s="31"/>
      <c r="F6" s="31"/>
      <c r="H6" s="48">
        <v>44191</v>
      </c>
      <c r="I6" s="50"/>
      <c r="J6" s="31">
        <v>54.1</v>
      </c>
      <c r="K6" s="31">
        <v>33.6</v>
      </c>
      <c r="L6" s="50"/>
      <c r="M6" s="31">
        <v>53.8</v>
      </c>
      <c r="N6" s="31">
        <v>34.9</v>
      </c>
      <c r="O6" s="50"/>
      <c r="P6" s="31">
        <v>0.30000000000000426</v>
      </c>
      <c r="Q6" s="31">
        <v>-1.2999999999999972</v>
      </c>
      <c r="R6" s="50"/>
      <c r="S6" s="49">
        <v>53</v>
      </c>
      <c r="T6" s="49">
        <v>34</v>
      </c>
    </row>
    <row r="7" spans="1:30" x14ac:dyDescent="0.25">
      <c r="A7" s="32" t="s">
        <v>18</v>
      </c>
      <c r="B7" s="55">
        <f>Jan_2019!I36</f>
        <v>0.34666666666666707</v>
      </c>
      <c r="C7" s="55">
        <f>Jan_2019!J36</f>
        <v>-0.14999999999999977</v>
      </c>
      <c r="E7" s="31"/>
      <c r="F7" s="31"/>
      <c r="H7" s="48">
        <v>43891</v>
      </c>
      <c r="I7" s="50"/>
      <c r="J7" s="31">
        <v>73.8</v>
      </c>
      <c r="K7" s="31">
        <v>40.6</v>
      </c>
      <c r="L7" s="50"/>
      <c r="M7" s="31">
        <v>71.400000000000006</v>
      </c>
      <c r="N7" s="31">
        <v>42.1</v>
      </c>
      <c r="O7" s="50"/>
      <c r="P7" s="31">
        <v>2.3999999999999915</v>
      </c>
      <c r="Q7" s="31">
        <v>-1.5</v>
      </c>
      <c r="R7" s="50"/>
      <c r="S7" s="49">
        <v>72</v>
      </c>
      <c r="T7" s="49">
        <v>40</v>
      </c>
    </row>
    <row r="8" spans="1:30" x14ac:dyDescent="0.25">
      <c r="A8" s="32" t="s">
        <v>19</v>
      </c>
      <c r="B8" s="55">
        <f>Feb_2019!I36</f>
        <v>1.0535714285714295</v>
      </c>
      <c r="C8" s="55">
        <f>Feb_2019!J36</f>
        <v>-0.79285714285714326</v>
      </c>
      <c r="E8" s="31"/>
      <c r="F8" s="31"/>
      <c r="H8" s="48">
        <v>43883</v>
      </c>
      <c r="I8" s="50"/>
      <c r="J8" s="31">
        <v>71.099999999999994</v>
      </c>
      <c r="K8" s="31">
        <v>39.4</v>
      </c>
      <c r="L8" s="50"/>
      <c r="M8" s="31">
        <v>70.5</v>
      </c>
      <c r="N8" s="31">
        <v>40.1</v>
      </c>
      <c r="O8" s="50"/>
      <c r="P8" s="31">
        <v>0.59999999999999432</v>
      </c>
      <c r="Q8" s="31">
        <v>-0.70000000000000284</v>
      </c>
      <c r="R8" s="50"/>
      <c r="S8" s="49">
        <v>71</v>
      </c>
      <c r="T8" s="49">
        <v>39</v>
      </c>
    </row>
    <row r="9" spans="1:30" x14ac:dyDescent="0.25">
      <c r="A9" s="34" t="s">
        <v>20</v>
      </c>
      <c r="B9" s="54">
        <f>Mar_2019!I36</f>
        <v>1.0000000000000022</v>
      </c>
      <c r="C9" s="54">
        <f>Mar_2019!J36</f>
        <v>-0.6933333333333328</v>
      </c>
      <c r="E9" s="31">
        <v>1.0000000000000022</v>
      </c>
      <c r="F9" s="31">
        <v>-0.6933333333333328</v>
      </c>
      <c r="H9" s="48">
        <v>43852</v>
      </c>
      <c r="I9" s="50"/>
      <c r="J9" s="31">
        <v>59.7</v>
      </c>
      <c r="K9" s="31">
        <v>31.1</v>
      </c>
      <c r="L9" s="50"/>
      <c r="M9" s="31">
        <v>60.1</v>
      </c>
      <c r="N9" s="31">
        <v>31.3</v>
      </c>
      <c r="O9" s="50"/>
      <c r="P9" s="31">
        <v>-0.39999999999999858</v>
      </c>
      <c r="Q9" s="31">
        <v>-0.19999999999999929</v>
      </c>
      <c r="R9" s="50"/>
      <c r="S9" s="49">
        <v>59</v>
      </c>
      <c r="T9" s="49">
        <v>31</v>
      </c>
    </row>
    <row r="10" spans="1:30" x14ac:dyDescent="0.25">
      <c r="A10" s="33" t="s">
        <v>21</v>
      </c>
      <c r="B10" s="56">
        <f>Apr_2019!I36</f>
        <v>1.1099999999999994</v>
      </c>
      <c r="C10" s="56">
        <f>Apr_2019!J36</f>
        <v>-0.59333333333333271</v>
      </c>
      <c r="E10" s="31"/>
      <c r="F10" s="31"/>
      <c r="H10" s="48">
        <v>43802</v>
      </c>
      <c r="I10" s="50"/>
      <c r="J10" s="31">
        <v>61.3</v>
      </c>
      <c r="K10" s="31">
        <v>39</v>
      </c>
      <c r="L10" s="50"/>
      <c r="M10" s="31">
        <v>60.3</v>
      </c>
      <c r="N10" s="31">
        <v>39</v>
      </c>
      <c r="O10" s="50"/>
      <c r="P10" s="31">
        <v>1</v>
      </c>
      <c r="Q10" s="31">
        <v>0</v>
      </c>
      <c r="R10" s="50"/>
      <c r="S10" s="49">
        <v>61</v>
      </c>
      <c r="T10" s="49">
        <v>40</v>
      </c>
    </row>
    <row r="11" spans="1:30" x14ac:dyDescent="0.25">
      <c r="A11" s="33" t="s">
        <v>22</v>
      </c>
      <c r="B11" s="56">
        <f>May_2019!I36</f>
        <v>0.25161290322580593</v>
      </c>
      <c r="C11" s="56">
        <f>May_2019!J36</f>
        <v>-0.103225806451613</v>
      </c>
      <c r="E11" s="31"/>
      <c r="F11" s="31"/>
      <c r="H11" s="48">
        <v>43510</v>
      </c>
      <c r="I11" s="50"/>
      <c r="J11" s="31">
        <v>74.7</v>
      </c>
      <c r="K11" s="31">
        <v>41.9</v>
      </c>
      <c r="L11" s="50"/>
      <c r="M11" s="31">
        <v>74.099999999999994</v>
      </c>
      <c r="N11" s="31">
        <v>42.4</v>
      </c>
      <c r="O11" s="50"/>
      <c r="P11" s="31">
        <v>0.60000000000000853</v>
      </c>
      <c r="Q11" s="31">
        <v>-0.5</v>
      </c>
      <c r="R11" s="50"/>
      <c r="S11" s="49">
        <v>75</v>
      </c>
      <c r="T11" s="49">
        <v>44</v>
      </c>
    </row>
    <row r="12" spans="1:30" x14ac:dyDescent="0.25">
      <c r="A12" s="32" t="s">
        <v>23</v>
      </c>
      <c r="B12" s="55">
        <f>Jun_2019!I36</f>
        <v>-0.5068965517241375</v>
      </c>
      <c r="C12" s="55">
        <f>Jun_2019!J36</f>
        <v>-7.5862068965517337E-2</v>
      </c>
      <c r="E12" s="31"/>
      <c r="F12" s="31"/>
      <c r="H12" s="48">
        <v>43486</v>
      </c>
      <c r="I12" s="50"/>
      <c r="J12" s="31">
        <v>62.6</v>
      </c>
      <c r="K12" s="31">
        <v>36</v>
      </c>
      <c r="L12" s="50"/>
      <c r="M12" s="31">
        <v>62.2</v>
      </c>
      <c r="N12" s="31">
        <v>36.9</v>
      </c>
      <c r="O12" s="50"/>
      <c r="P12" s="31">
        <v>0.39999999999999858</v>
      </c>
      <c r="Q12" s="31">
        <v>-0.89999999999999858</v>
      </c>
      <c r="R12" s="50"/>
      <c r="S12" s="49">
        <v>62</v>
      </c>
      <c r="T12" s="49">
        <v>36</v>
      </c>
    </row>
    <row r="13" spans="1:30" x14ac:dyDescent="0.25">
      <c r="A13" s="32" t="s">
        <v>24</v>
      </c>
      <c r="B13" s="55">
        <f>Jul_2019!I36</f>
        <v>-0.33225806451613077</v>
      </c>
      <c r="C13" s="55">
        <f>Jul_2019!J36</f>
        <v>-0.60967741935483888</v>
      </c>
      <c r="E13" s="31"/>
      <c r="F13" s="31"/>
      <c r="H13" s="48">
        <v>43457</v>
      </c>
      <c r="I13" s="50"/>
      <c r="J13" s="31">
        <v>69.8</v>
      </c>
      <c r="K13" s="31">
        <v>39.9</v>
      </c>
      <c r="L13" s="50"/>
      <c r="M13" s="31">
        <v>68</v>
      </c>
      <c r="N13" s="31">
        <v>41.2</v>
      </c>
      <c r="O13" s="50"/>
      <c r="P13" s="31">
        <v>1.7999999999999972</v>
      </c>
      <c r="Q13" s="31">
        <v>-1.3000000000000043</v>
      </c>
      <c r="R13" s="50"/>
      <c r="S13" s="49">
        <v>67</v>
      </c>
      <c r="T13" s="49">
        <v>37</v>
      </c>
    </row>
    <row r="14" spans="1:30" x14ac:dyDescent="0.25">
      <c r="A14" s="34" t="s">
        <v>25</v>
      </c>
      <c r="B14" s="54">
        <f>Aug_2019!I36</f>
        <v>0.83333333333333381</v>
      </c>
      <c r="C14" s="54">
        <f>Aug_2019!J36</f>
        <v>-0.9800000000000002</v>
      </c>
      <c r="E14" s="31">
        <v>0.83333333333333381</v>
      </c>
      <c r="F14" s="31">
        <v>-0.9800000000000002</v>
      </c>
      <c r="H14" s="51"/>
      <c r="I14" s="52"/>
      <c r="J14" s="53"/>
      <c r="K14" s="53"/>
      <c r="L14" s="52"/>
      <c r="M14" s="53"/>
      <c r="N14" s="53"/>
      <c r="O14" s="52"/>
      <c r="P14" s="53"/>
      <c r="Q14" s="53"/>
      <c r="R14" s="52"/>
      <c r="S14" s="52"/>
      <c r="T14" s="52"/>
    </row>
    <row r="15" spans="1:30" x14ac:dyDescent="0.25">
      <c r="A15" s="34" t="s">
        <v>26</v>
      </c>
      <c r="B15" s="54">
        <f>Sep_2019!I36</f>
        <v>0.30344827586206985</v>
      </c>
      <c r="C15" s="54">
        <f>Sep_2019!J36</f>
        <v>-0.79655172413792985</v>
      </c>
      <c r="E15" s="31">
        <v>0.30344827586206985</v>
      </c>
      <c r="F15" s="31">
        <v>-0.79655172413792985</v>
      </c>
      <c r="H15" s="48" t="s">
        <v>5</v>
      </c>
      <c r="I15" s="50"/>
      <c r="J15" s="31">
        <f>AVERAGE(J4:J13)</f>
        <v>66</v>
      </c>
      <c r="K15" s="31">
        <f>AVERAGE(K4:K13)</f>
        <v>37.649999999999991</v>
      </c>
      <c r="L15" s="50"/>
      <c r="M15" s="31">
        <f>AVERAGE(M4:M13)</f>
        <v>65.330000000000013</v>
      </c>
      <c r="N15" s="31">
        <f>AVERAGE(N4:N13)</f>
        <v>38.299999999999997</v>
      </c>
      <c r="O15" s="50"/>
      <c r="P15" s="31">
        <f>AVERAGE(P4:P13)</f>
        <v>0.6699999999999996</v>
      </c>
      <c r="Q15" s="31">
        <f>AVERAGE(Q4:Q13)</f>
        <v>-0.65000000000000036</v>
      </c>
      <c r="R15" s="50"/>
      <c r="S15" s="31">
        <f>AVERAGE(S4:S13)</f>
        <v>65</v>
      </c>
      <c r="T15" s="31">
        <f>AVERAGE(T4:T13)</f>
        <v>37.5</v>
      </c>
    </row>
    <row r="16" spans="1:30" x14ac:dyDescent="0.25">
      <c r="A16" s="32" t="s">
        <v>27</v>
      </c>
      <c r="B16" s="55">
        <f>Oct_2019!I36</f>
        <v>0.42500000000000121</v>
      </c>
      <c r="C16" s="55">
        <f>Oct_2019!J36</f>
        <v>-0.59642857142857175</v>
      </c>
      <c r="E16" s="31"/>
      <c r="F16" s="31"/>
      <c r="H16" s="48" t="s">
        <v>7</v>
      </c>
      <c r="I16" s="50"/>
      <c r="J16" s="31">
        <f>MIN(J4:J13)</f>
        <v>54.1</v>
      </c>
      <c r="K16" s="31">
        <f>MIN(K4:K13)</f>
        <v>31.1</v>
      </c>
      <c r="L16" s="50"/>
      <c r="M16" s="31">
        <f>MIN(M4:M13)</f>
        <v>53.8</v>
      </c>
      <c r="N16" s="31">
        <f>MIN(N4:N13)</f>
        <v>31.3</v>
      </c>
      <c r="O16" s="50"/>
      <c r="P16" s="31">
        <f>MIN(P4:P13)</f>
        <v>-0.5</v>
      </c>
      <c r="Q16" s="31">
        <f>MIN(Q4:Q13)</f>
        <v>-1.5</v>
      </c>
      <c r="R16" s="50"/>
      <c r="S16" s="31">
        <f>MIN(S4:S13)</f>
        <v>53</v>
      </c>
      <c r="T16" s="31">
        <f>MIN(T4:T13)</f>
        <v>31</v>
      </c>
    </row>
    <row r="17" spans="1:20" x14ac:dyDescent="0.25">
      <c r="A17" s="33" t="s">
        <v>28</v>
      </c>
      <c r="B17" s="56">
        <f>Nov_2019!I36</f>
        <v>0.45333333333333292</v>
      </c>
      <c r="C17" s="56">
        <f>Nov_2019!J36</f>
        <v>0.26333333333333259</v>
      </c>
      <c r="E17" s="31"/>
      <c r="F17" s="31"/>
      <c r="H17" s="48" t="s">
        <v>6</v>
      </c>
      <c r="I17" s="50"/>
      <c r="J17" s="31">
        <f>MAX(J4:J13)</f>
        <v>74.7</v>
      </c>
      <c r="K17" s="31">
        <f>MAX(K4:K13)</f>
        <v>41.9</v>
      </c>
      <c r="L17" s="50"/>
      <c r="M17" s="31">
        <f>MAX(M4:M13)</f>
        <v>74.099999999999994</v>
      </c>
      <c r="N17" s="31">
        <f>MAX(N4:N13)</f>
        <v>42.4</v>
      </c>
      <c r="O17" s="50"/>
      <c r="P17" s="31">
        <f>MAX(P4:P13)</f>
        <v>2.3999999999999915</v>
      </c>
      <c r="Q17" s="31">
        <f>MAX(Q4:Q13)</f>
        <v>0.20000000000000284</v>
      </c>
      <c r="R17" s="50"/>
      <c r="S17" s="31">
        <f>MAX(S4:S13)</f>
        <v>75</v>
      </c>
      <c r="T17" s="31">
        <f>MAX(T4:T13)</f>
        <v>44</v>
      </c>
    </row>
    <row r="18" spans="1:20" x14ac:dyDescent="0.25">
      <c r="A18" s="32" t="s">
        <v>29</v>
      </c>
      <c r="B18" s="55">
        <f>Dec_2019!I36</f>
        <v>0.24333333333333418</v>
      </c>
      <c r="C18" s="55">
        <f>Dec_2019!J36</f>
        <v>0.32999999999999946</v>
      </c>
      <c r="E18" s="31"/>
      <c r="F18" s="31"/>
    </row>
    <row r="19" spans="1:20" x14ac:dyDescent="0.25">
      <c r="A19" s="33" t="s">
        <v>30</v>
      </c>
      <c r="B19" s="56">
        <f>Jan_2020!I36</f>
        <v>0.62999999999999878</v>
      </c>
      <c r="C19" s="56">
        <f>Jan_2020!J36</f>
        <v>5.0000000000000121E-2</v>
      </c>
      <c r="E19" s="31"/>
      <c r="F19" s="31"/>
    </row>
    <row r="20" spans="1:20" x14ac:dyDescent="0.25">
      <c r="A20" s="34" t="s">
        <v>31</v>
      </c>
      <c r="B20" s="54">
        <f>Feb_2020!I36</f>
        <v>0.88275862068965427</v>
      </c>
      <c r="C20" s="54">
        <f>Feb_2020!J36</f>
        <v>-0.95172413793103572</v>
      </c>
      <c r="E20" s="31">
        <v>0.88275862068965427</v>
      </c>
      <c r="F20" s="31">
        <v>-0.95172413793103572</v>
      </c>
    </row>
    <row r="21" spans="1:20" x14ac:dyDescent="0.25">
      <c r="A21" s="33" t="s">
        <v>32</v>
      </c>
      <c r="B21" s="56">
        <f>Mar_2020!I36</f>
        <v>1.5611111111111116</v>
      </c>
      <c r="C21" s="56">
        <f>Mar_2020!J36</f>
        <v>-1.4388888888888891</v>
      </c>
      <c r="E21" s="31"/>
      <c r="F21" s="31"/>
    </row>
    <row r="22" spans="1:20" x14ac:dyDescent="0.25">
      <c r="A22" s="33" t="s">
        <v>33</v>
      </c>
      <c r="B22" s="56">
        <f>Apr_2020!I36</f>
        <v>0.94399999999999806</v>
      </c>
      <c r="C22" s="56">
        <f>Apr_2020!J36</f>
        <v>-1.5160000000000009</v>
      </c>
      <c r="E22" s="31"/>
      <c r="F22" s="31"/>
    </row>
    <row r="23" spans="1:20" x14ac:dyDescent="0.25">
      <c r="A23" s="34" t="s">
        <v>34</v>
      </c>
      <c r="B23" s="54">
        <f>May_2020!I36</f>
        <v>1.0451612903225809</v>
      </c>
      <c r="C23" s="54">
        <f>May_2020!J36</f>
        <v>-1.2451612903225808</v>
      </c>
      <c r="E23" s="31">
        <v>1.0451612903225809</v>
      </c>
      <c r="F23" s="31">
        <v>-1.2451612903225808</v>
      </c>
    </row>
    <row r="24" spans="1:20" x14ac:dyDescent="0.25">
      <c r="A24" s="34" t="s">
        <v>35</v>
      </c>
      <c r="B24" s="54">
        <f>Jun_2020!I36</f>
        <v>0.69310344827586334</v>
      </c>
      <c r="C24" s="54">
        <f>Jun_2020!J36</f>
        <v>-1.5310344827586209</v>
      </c>
      <c r="E24" s="31">
        <v>0.69310344827586334</v>
      </c>
      <c r="F24" s="31">
        <v>-1.5310344827586209</v>
      </c>
    </row>
    <row r="25" spans="1:20" x14ac:dyDescent="0.25">
      <c r="A25" s="34" t="s">
        <v>36</v>
      </c>
      <c r="B25" s="54">
        <f>Jul_2020!I36</f>
        <v>0.52903225806451581</v>
      </c>
      <c r="C25" s="54">
        <f>Jul_2020!J36</f>
        <v>-1.3225806451612927</v>
      </c>
      <c r="E25" s="31">
        <v>0.52903225806451581</v>
      </c>
      <c r="F25" s="31">
        <v>-1.3225806451612927</v>
      </c>
    </row>
    <row r="26" spans="1:20" x14ac:dyDescent="0.25">
      <c r="A26" s="34" t="s">
        <v>37</v>
      </c>
      <c r="B26" s="54">
        <f>Aug_2020!I36</f>
        <v>0.89354838709677387</v>
      </c>
      <c r="C26" s="54">
        <f>Aug_2020!J36</f>
        <v>-1.2451612903225813</v>
      </c>
      <c r="E26" s="31">
        <v>0.89354838709677387</v>
      </c>
      <c r="F26" s="31">
        <v>-1.2451612903225813</v>
      </c>
    </row>
    <row r="27" spans="1:20" x14ac:dyDescent="0.25">
      <c r="A27" s="34" t="s">
        <v>38</v>
      </c>
      <c r="B27" s="54">
        <f>Sep_2020!I36</f>
        <v>0.52758620689655211</v>
      </c>
      <c r="C27" s="54">
        <f>Sep_2020!J36</f>
        <v>-0.77931034482758699</v>
      </c>
      <c r="E27" s="31">
        <v>0.52758620689655211</v>
      </c>
      <c r="F27" s="31">
        <v>-0.77931034482758699</v>
      </c>
    </row>
    <row r="28" spans="1:20" x14ac:dyDescent="0.25">
      <c r="A28" s="34" t="s">
        <v>39</v>
      </c>
      <c r="B28" s="54">
        <f>Oct_2020!I36</f>
        <v>0.80333333333333456</v>
      </c>
      <c r="C28" s="54">
        <f>Oct_2020!J36</f>
        <v>-0.52333333333333409</v>
      </c>
      <c r="E28" s="31">
        <v>0.80333333333333456</v>
      </c>
      <c r="F28" s="31">
        <v>-0.52333333333333409</v>
      </c>
    </row>
    <row r="29" spans="1:20" x14ac:dyDescent="0.25">
      <c r="A29" s="34" t="s">
        <v>40</v>
      </c>
      <c r="B29" s="54">
        <f>Nov_2020!I36</f>
        <v>0.54666666666666686</v>
      </c>
      <c r="C29" s="54">
        <f>Nov_2020!J36</f>
        <v>-0.78666666666666651</v>
      </c>
      <c r="E29" s="31">
        <v>0.54666666666666686</v>
      </c>
      <c r="F29" s="31">
        <v>-0.78666666666666651</v>
      </c>
    </row>
    <row r="30" spans="1:20" x14ac:dyDescent="0.25">
      <c r="A30" s="34" t="s">
        <v>41</v>
      </c>
      <c r="B30" s="54">
        <f>Dec_2020!I36</f>
        <v>0.29666666666666569</v>
      </c>
      <c r="C30" s="54">
        <f>Dec_2020!J36</f>
        <v>-0.91000000000000081</v>
      </c>
      <c r="E30" s="31">
        <v>0.29666666666666569</v>
      </c>
      <c r="F30" s="31">
        <v>-0.91000000000000081</v>
      </c>
    </row>
    <row r="31" spans="1:20" x14ac:dyDescent="0.25">
      <c r="A31" s="34" t="s">
        <v>42</v>
      </c>
      <c r="B31" s="54">
        <f>Jan_2021!I36</f>
        <v>0.34838709677419366</v>
      </c>
      <c r="C31" s="54">
        <f>Jan_2021!J36</f>
        <v>-0.88709677419354793</v>
      </c>
      <c r="E31" s="31">
        <v>0.34838709677419366</v>
      </c>
      <c r="F31" s="31">
        <v>-0.88709677419354793</v>
      </c>
    </row>
    <row r="32" spans="1:20" x14ac:dyDescent="0.25">
      <c r="A32" s="33" t="s">
        <v>43</v>
      </c>
      <c r="B32" s="56">
        <f>Feb_2021!I36</f>
        <v>0.62142857142857066</v>
      </c>
      <c r="C32" s="56">
        <f>Feb_2021!J36</f>
        <v>0.33214285714285757</v>
      </c>
      <c r="E32" s="31"/>
      <c r="F32" s="31"/>
    </row>
    <row r="33" spans="1:6" x14ac:dyDescent="0.25">
      <c r="A33" s="32" t="s">
        <v>44</v>
      </c>
      <c r="B33" s="55">
        <f>Mar_2021!I36</f>
        <v>-1.2344827586206906</v>
      </c>
      <c r="C33" s="55">
        <f>Mar_2021!J36</f>
        <v>1.0172413793103456</v>
      </c>
      <c r="E33" s="31"/>
      <c r="F33" s="31"/>
    </row>
    <row r="34" spans="1:6" x14ac:dyDescent="0.25">
      <c r="A34" s="32" t="s">
        <v>45</v>
      </c>
      <c r="B34" s="55">
        <f>Apr_2021!I36</f>
        <v>-2.726666666666667</v>
      </c>
      <c r="C34" s="55">
        <f>Apr_2021!J36</f>
        <v>4.2066666666666679</v>
      </c>
      <c r="E34" s="31"/>
      <c r="F34" s="31"/>
    </row>
    <row r="36" spans="1:6" x14ac:dyDescent="0.25">
      <c r="A36" s="30" t="s">
        <v>46</v>
      </c>
      <c r="B36" s="31">
        <f>AVERAGE(B2:B34)</f>
        <v>0.49266740372001283</v>
      </c>
      <c r="C36" s="31">
        <f>AVERAGE(C2:C34)</f>
        <v>-0.39122787518171298</v>
      </c>
      <c r="E36" s="31">
        <f>AVERAGE(E2:E34)</f>
        <v>0.72229403521950808</v>
      </c>
      <c r="F36" s="31">
        <f>AVERAGE(F2:F34)</f>
        <v>-0.97513957307060772</v>
      </c>
    </row>
    <row r="37" spans="1:6" x14ac:dyDescent="0.25">
      <c r="A37" s="30" t="s">
        <v>7</v>
      </c>
      <c r="B37" s="31">
        <f>MIN(B2:B34)</f>
        <v>-2.726666666666667</v>
      </c>
      <c r="C37" s="31">
        <f>MIN(C2:C34)</f>
        <v>-1.5310344827586209</v>
      </c>
      <c r="E37" s="31">
        <f>MIN(E2:E34)</f>
        <v>0.29666666666666569</v>
      </c>
      <c r="F37" s="31">
        <f>MIN(F2:F34)</f>
        <v>-1.5310344827586209</v>
      </c>
    </row>
    <row r="38" spans="1:6" x14ac:dyDescent="0.25">
      <c r="A38" s="30" t="s">
        <v>6</v>
      </c>
      <c r="B38" s="31">
        <f>MAX(B2:B34)</f>
        <v>1.5611111111111116</v>
      </c>
      <c r="C38" s="31">
        <f>MAX(C2:C34)</f>
        <v>4.2066666666666679</v>
      </c>
      <c r="E38" s="31">
        <f>MAX(E2:E34)</f>
        <v>1.4090909090909078</v>
      </c>
      <c r="F38" s="31">
        <f>MAX(F2:F34)</f>
        <v>-0.52333333333333409</v>
      </c>
    </row>
  </sheetData>
  <autoFilter ref="A1:C1" xr:uid="{C28E4C5F-BB5A-4872-993B-7AAB76EDE805}"/>
  <mergeCells count="5">
    <mergeCell ref="J2:K2"/>
    <mergeCell ref="M2:N2"/>
    <mergeCell ref="P2:Q2"/>
    <mergeCell ref="S2:T2"/>
    <mergeCell ref="H1:T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98280-7E1B-480F-9EBF-C08AB689BCBF}">
  <dimension ref="A1:N38"/>
  <sheetViews>
    <sheetView workbookViewId="0">
      <selection activeCell="I46" sqref="I46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44044</v>
      </c>
      <c r="B3" s="17"/>
      <c r="C3" s="19">
        <v>94.6</v>
      </c>
      <c r="D3" s="19">
        <v>75.599999999999994</v>
      </c>
      <c r="E3" s="14"/>
      <c r="F3" s="19">
        <v>94.8</v>
      </c>
      <c r="G3" s="19">
        <v>76.599999999999994</v>
      </c>
      <c r="H3" s="9"/>
      <c r="I3" s="19">
        <f t="shared" ref="I3:J18" si="0">C3-F3</f>
        <v>-0.20000000000000284</v>
      </c>
      <c r="J3" s="19">
        <f t="shared" si="0"/>
        <v>-1</v>
      </c>
      <c r="K3" s="9"/>
      <c r="L3" s="22">
        <v>95</v>
      </c>
      <c r="M3" s="22">
        <v>78</v>
      </c>
      <c r="N3" s="9"/>
    </row>
    <row r="4" spans="1:14" x14ac:dyDescent="0.25">
      <c r="A4" s="4">
        <v>44045</v>
      </c>
      <c r="B4" s="17"/>
      <c r="C4" s="19">
        <v>87.1</v>
      </c>
      <c r="D4" s="19">
        <v>75</v>
      </c>
      <c r="E4" s="14"/>
      <c r="F4" s="19">
        <v>88</v>
      </c>
      <c r="G4" s="19">
        <v>77.2</v>
      </c>
      <c r="H4" s="9"/>
      <c r="I4" s="19">
        <f t="shared" si="0"/>
        <v>-0.90000000000000568</v>
      </c>
      <c r="J4" s="19">
        <f t="shared" si="0"/>
        <v>-2.2000000000000028</v>
      </c>
      <c r="K4" s="9"/>
      <c r="L4" s="22">
        <v>95</v>
      </c>
      <c r="M4" s="22">
        <v>78</v>
      </c>
      <c r="N4" s="9"/>
    </row>
    <row r="5" spans="1:14" x14ac:dyDescent="0.25">
      <c r="A5" s="4">
        <v>44046</v>
      </c>
      <c r="B5" s="17"/>
      <c r="C5" s="19">
        <v>94.3</v>
      </c>
      <c r="D5" s="19">
        <v>73.599999999999994</v>
      </c>
      <c r="E5" s="14"/>
      <c r="F5" s="19">
        <v>93</v>
      </c>
      <c r="G5" s="19">
        <v>74.7</v>
      </c>
      <c r="H5" s="9"/>
      <c r="I5" s="19">
        <f t="shared" si="0"/>
        <v>1.2999999999999972</v>
      </c>
      <c r="J5" s="19">
        <f t="shared" si="0"/>
        <v>-1.1000000000000085</v>
      </c>
      <c r="K5" s="9"/>
      <c r="L5" s="22">
        <v>94</v>
      </c>
      <c r="M5" s="22">
        <v>76</v>
      </c>
      <c r="N5" s="9"/>
    </row>
    <row r="6" spans="1:14" x14ac:dyDescent="0.25">
      <c r="A6" s="4">
        <v>44047</v>
      </c>
      <c r="B6" s="17"/>
      <c r="C6" s="19">
        <v>94.1</v>
      </c>
      <c r="D6" s="19">
        <v>75</v>
      </c>
      <c r="E6" s="14"/>
      <c r="F6" s="19">
        <v>92.8</v>
      </c>
      <c r="G6" s="19">
        <v>76.3</v>
      </c>
      <c r="H6" s="9"/>
      <c r="I6" s="19">
        <f t="shared" si="0"/>
        <v>1.2999999999999972</v>
      </c>
      <c r="J6" s="19">
        <f t="shared" si="0"/>
        <v>-1.2999999999999972</v>
      </c>
      <c r="K6" s="9"/>
      <c r="L6" s="22">
        <v>94</v>
      </c>
      <c r="M6" s="22">
        <v>79</v>
      </c>
      <c r="N6" s="9"/>
    </row>
    <row r="7" spans="1:14" x14ac:dyDescent="0.25">
      <c r="A7" s="4">
        <v>44048</v>
      </c>
      <c r="B7" s="17"/>
      <c r="C7" s="19">
        <v>92.3</v>
      </c>
      <c r="D7" s="19">
        <v>73.400000000000006</v>
      </c>
      <c r="E7" s="14"/>
      <c r="F7" s="19">
        <v>91.2</v>
      </c>
      <c r="G7" s="19">
        <v>74.5</v>
      </c>
      <c r="H7" s="9"/>
      <c r="I7" s="19">
        <f t="shared" si="0"/>
        <v>1.0999999999999943</v>
      </c>
      <c r="J7" s="19">
        <f t="shared" si="0"/>
        <v>-1.0999999999999943</v>
      </c>
      <c r="K7" s="9"/>
      <c r="L7" s="22">
        <v>92</v>
      </c>
      <c r="M7" s="22">
        <v>75</v>
      </c>
      <c r="N7" s="9"/>
    </row>
    <row r="8" spans="1:14" x14ac:dyDescent="0.25">
      <c r="A8" s="4">
        <v>44049</v>
      </c>
      <c r="B8" s="17"/>
      <c r="C8" s="19">
        <v>93.9</v>
      </c>
      <c r="D8" s="19">
        <v>74.099999999999994</v>
      </c>
      <c r="E8" s="14"/>
      <c r="F8" s="19">
        <v>92.5</v>
      </c>
      <c r="G8" s="19">
        <v>74.8</v>
      </c>
      <c r="H8" s="9"/>
      <c r="I8" s="19">
        <f t="shared" si="0"/>
        <v>1.4000000000000057</v>
      </c>
      <c r="J8" s="19">
        <f t="shared" si="0"/>
        <v>-0.70000000000000284</v>
      </c>
      <c r="K8" s="9"/>
      <c r="L8" s="22">
        <v>93</v>
      </c>
      <c r="M8" s="22">
        <v>75</v>
      </c>
      <c r="N8" s="9"/>
    </row>
    <row r="9" spans="1:14" x14ac:dyDescent="0.25">
      <c r="A9" s="4">
        <v>44050</v>
      </c>
      <c r="B9" s="17"/>
      <c r="C9" s="19">
        <v>96.6</v>
      </c>
      <c r="D9" s="19">
        <v>74.099999999999994</v>
      </c>
      <c r="E9" s="14"/>
      <c r="F9" s="19">
        <v>94.8</v>
      </c>
      <c r="G9" s="19">
        <v>75</v>
      </c>
      <c r="H9" s="9"/>
      <c r="I9" s="19">
        <f t="shared" si="0"/>
        <v>1.7999999999999972</v>
      </c>
      <c r="J9" s="19">
        <f t="shared" si="0"/>
        <v>-0.90000000000000568</v>
      </c>
      <c r="K9" s="9"/>
      <c r="L9" s="22">
        <v>95</v>
      </c>
      <c r="M9" s="22">
        <v>76</v>
      </c>
      <c r="N9" s="9"/>
    </row>
    <row r="10" spans="1:14" x14ac:dyDescent="0.25">
      <c r="A10" s="4">
        <v>44051</v>
      </c>
      <c r="B10" s="17"/>
      <c r="C10" s="19">
        <v>96.6</v>
      </c>
      <c r="D10" s="19">
        <v>73.599999999999994</v>
      </c>
      <c r="E10" s="14"/>
      <c r="F10" s="19">
        <v>96.3</v>
      </c>
      <c r="G10" s="19">
        <v>74.7</v>
      </c>
      <c r="H10" s="9"/>
      <c r="I10" s="19">
        <f t="shared" si="0"/>
        <v>0.29999999999999716</v>
      </c>
      <c r="J10" s="19">
        <f t="shared" si="0"/>
        <v>-1.1000000000000085</v>
      </c>
      <c r="K10" s="9"/>
      <c r="L10" s="22">
        <v>96</v>
      </c>
      <c r="M10" s="22">
        <v>75</v>
      </c>
      <c r="N10" s="9"/>
    </row>
    <row r="11" spans="1:14" x14ac:dyDescent="0.25">
      <c r="A11" s="4">
        <v>44052</v>
      </c>
      <c r="B11" s="17"/>
      <c r="C11" s="19">
        <v>94.3</v>
      </c>
      <c r="D11" s="19">
        <v>73</v>
      </c>
      <c r="E11" s="14"/>
      <c r="F11" s="19">
        <v>94.3</v>
      </c>
      <c r="G11" s="19">
        <v>75.7</v>
      </c>
      <c r="H11" s="9"/>
      <c r="I11" s="19">
        <f t="shared" si="0"/>
        <v>0</v>
      </c>
      <c r="J11" s="19">
        <f t="shared" si="0"/>
        <v>-2.7000000000000028</v>
      </c>
      <c r="K11" s="9"/>
      <c r="L11" s="22">
        <v>96</v>
      </c>
      <c r="M11" s="22">
        <v>77</v>
      </c>
      <c r="N11" s="9"/>
    </row>
    <row r="12" spans="1:14" x14ac:dyDescent="0.25">
      <c r="A12" s="4">
        <v>44053</v>
      </c>
      <c r="B12" s="17"/>
      <c r="C12" s="19">
        <v>93.9</v>
      </c>
      <c r="D12" s="19">
        <v>72</v>
      </c>
      <c r="E12" s="14"/>
      <c r="F12" s="19">
        <v>95</v>
      </c>
      <c r="G12" s="19">
        <v>72.900000000000006</v>
      </c>
      <c r="H12" s="9"/>
      <c r="I12" s="19">
        <f t="shared" si="0"/>
        <v>-1.0999999999999943</v>
      </c>
      <c r="J12" s="19">
        <f t="shared" si="0"/>
        <v>-0.90000000000000568</v>
      </c>
      <c r="K12" s="9"/>
      <c r="L12" s="22">
        <v>95</v>
      </c>
      <c r="M12" s="22">
        <v>75</v>
      </c>
      <c r="N12" s="9"/>
    </row>
    <row r="13" spans="1:14" x14ac:dyDescent="0.25">
      <c r="A13" s="4">
        <v>44054</v>
      </c>
      <c r="B13" s="17"/>
      <c r="C13" s="19">
        <v>93.7</v>
      </c>
      <c r="D13" s="19">
        <v>73.900000000000006</v>
      </c>
      <c r="E13" s="14"/>
      <c r="F13" s="19">
        <v>92.1</v>
      </c>
      <c r="G13" s="19">
        <v>75.2</v>
      </c>
      <c r="H13" s="9"/>
      <c r="I13" s="19">
        <f t="shared" si="0"/>
        <v>1.6000000000000085</v>
      </c>
      <c r="J13" s="19">
        <f t="shared" si="0"/>
        <v>-1.2999999999999972</v>
      </c>
      <c r="K13" s="9"/>
      <c r="L13" s="22">
        <v>94</v>
      </c>
      <c r="M13" s="22">
        <v>75</v>
      </c>
      <c r="N13" s="9"/>
    </row>
    <row r="14" spans="1:14" x14ac:dyDescent="0.25">
      <c r="A14" s="4">
        <v>44055</v>
      </c>
      <c r="B14" s="17"/>
      <c r="C14" s="19">
        <v>92.8</v>
      </c>
      <c r="D14" s="19">
        <v>72.7</v>
      </c>
      <c r="E14" s="14"/>
      <c r="F14" s="19">
        <v>91.8</v>
      </c>
      <c r="G14" s="19">
        <v>74.099999999999994</v>
      </c>
      <c r="H14" s="9"/>
      <c r="I14" s="19">
        <f t="shared" si="0"/>
        <v>1</v>
      </c>
      <c r="J14" s="19">
        <f t="shared" si="0"/>
        <v>-1.3999999999999915</v>
      </c>
      <c r="K14" s="9"/>
      <c r="L14" s="22">
        <v>93</v>
      </c>
      <c r="M14" s="22">
        <v>74</v>
      </c>
      <c r="N14" s="9"/>
    </row>
    <row r="15" spans="1:14" x14ac:dyDescent="0.25">
      <c r="A15" s="4">
        <v>44056</v>
      </c>
      <c r="B15" s="17"/>
      <c r="C15" s="19">
        <v>95.2</v>
      </c>
      <c r="D15" s="19">
        <v>74.7</v>
      </c>
      <c r="E15" s="14"/>
      <c r="F15" s="19">
        <v>93.9</v>
      </c>
      <c r="G15" s="19">
        <v>75.7</v>
      </c>
      <c r="H15" s="9"/>
      <c r="I15" s="19">
        <f t="shared" si="0"/>
        <v>1.2999999999999972</v>
      </c>
      <c r="J15" s="19">
        <f t="shared" si="0"/>
        <v>-1</v>
      </c>
      <c r="K15" s="9"/>
      <c r="L15" s="22">
        <v>94</v>
      </c>
      <c r="M15" s="22">
        <v>74</v>
      </c>
      <c r="N15" s="9"/>
    </row>
    <row r="16" spans="1:14" x14ac:dyDescent="0.25">
      <c r="A16" s="4">
        <v>44057</v>
      </c>
      <c r="B16" s="17"/>
      <c r="C16" s="19">
        <v>95.7</v>
      </c>
      <c r="D16" s="19">
        <v>75.900000000000006</v>
      </c>
      <c r="E16" s="14"/>
      <c r="F16" s="19">
        <v>94.6</v>
      </c>
      <c r="G16" s="19">
        <v>76.8</v>
      </c>
      <c r="H16" s="9"/>
      <c r="I16" s="19">
        <f t="shared" si="0"/>
        <v>1.1000000000000085</v>
      </c>
      <c r="J16" s="19">
        <f t="shared" si="0"/>
        <v>-0.89999999999999147</v>
      </c>
      <c r="K16" s="9"/>
      <c r="L16" s="22">
        <v>95</v>
      </c>
      <c r="M16" s="22">
        <v>77</v>
      </c>
      <c r="N16" s="9"/>
    </row>
    <row r="17" spans="1:14" x14ac:dyDescent="0.25">
      <c r="A17" s="4">
        <v>44058</v>
      </c>
      <c r="B17" s="17"/>
      <c r="C17" s="19">
        <v>93.6</v>
      </c>
      <c r="D17" s="19">
        <v>75.7</v>
      </c>
      <c r="E17" s="14"/>
      <c r="F17" s="19">
        <v>91.9</v>
      </c>
      <c r="G17" s="19">
        <v>77.2</v>
      </c>
      <c r="H17" s="9"/>
      <c r="I17" s="19">
        <f t="shared" si="0"/>
        <v>1.6999999999999886</v>
      </c>
      <c r="J17" s="19">
        <f t="shared" si="0"/>
        <v>-1.5</v>
      </c>
      <c r="K17" s="9"/>
      <c r="L17" s="22">
        <v>93</v>
      </c>
      <c r="M17" s="22">
        <v>77</v>
      </c>
      <c r="N17" s="9"/>
    </row>
    <row r="18" spans="1:14" x14ac:dyDescent="0.25">
      <c r="A18" s="4">
        <v>44059</v>
      </c>
      <c r="B18" s="17"/>
      <c r="C18" s="19">
        <v>91</v>
      </c>
      <c r="D18" s="19">
        <v>76.3</v>
      </c>
      <c r="E18" s="14"/>
      <c r="F18" s="19">
        <v>90</v>
      </c>
      <c r="G18" s="19">
        <v>77.400000000000006</v>
      </c>
      <c r="H18" s="9"/>
      <c r="I18" s="19">
        <f t="shared" si="0"/>
        <v>1</v>
      </c>
      <c r="J18" s="19">
        <f t="shared" si="0"/>
        <v>-1.1000000000000085</v>
      </c>
      <c r="K18" s="9"/>
      <c r="L18" s="22">
        <v>91</v>
      </c>
      <c r="M18" s="22">
        <v>77</v>
      </c>
      <c r="N18" s="9"/>
    </row>
    <row r="19" spans="1:14" x14ac:dyDescent="0.25">
      <c r="A19" s="4">
        <v>44060</v>
      </c>
      <c r="B19" s="17"/>
      <c r="C19" s="19">
        <v>92.5</v>
      </c>
      <c r="D19" s="19">
        <v>74.099999999999994</v>
      </c>
      <c r="E19" s="14"/>
      <c r="F19" s="19">
        <v>90.3</v>
      </c>
      <c r="G19" s="19">
        <v>75.7</v>
      </c>
      <c r="H19" s="9"/>
      <c r="I19" s="19">
        <f t="shared" ref="I19:J48" si="1">C19-F19</f>
        <v>2.2000000000000028</v>
      </c>
      <c r="J19" s="19">
        <f t="shared" si="1"/>
        <v>-1.6000000000000085</v>
      </c>
      <c r="K19" s="9"/>
      <c r="L19" s="22">
        <v>91</v>
      </c>
      <c r="M19" s="22">
        <v>76</v>
      </c>
      <c r="N19" s="9"/>
    </row>
    <row r="20" spans="1:14" x14ac:dyDescent="0.25">
      <c r="A20" s="4">
        <v>44061</v>
      </c>
      <c r="B20" s="17"/>
      <c r="C20" s="19">
        <v>89.2</v>
      </c>
      <c r="D20" s="19">
        <v>73.8</v>
      </c>
      <c r="E20" s="14"/>
      <c r="F20" s="19">
        <v>89.1</v>
      </c>
      <c r="G20" s="19">
        <v>74.8</v>
      </c>
      <c r="H20" s="9"/>
      <c r="I20" s="19">
        <f t="shared" si="1"/>
        <v>0.10000000000000853</v>
      </c>
      <c r="J20" s="19">
        <f t="shared" si="1"/>
        <v>-1</v>
      </c>
      <c r="K20" s="9"/>
      <c r="L20" s="22">
        <v>91</v>
      </c>
      <c r="M20" s="22">
        <v>75</v>
      </c>
      <c r="N20" s="9"/>
    </row>
    <row r="21" spans="1:14" x14ac:dyDescent="0.25">
      <c r="A21" s="4">
        <v>44062</v>
      </c>
      <c r="B21" s="17"/>
      <c r="C21" s="19">
        <v>85.3</v>
      </c>
      <c r="D21" s="19">
        <v>73.400000000000006</v>
      </c>
      <c r="E21" s="14"/>
      <c r="F21" s="19">
        <v>84.6</v>
      </c>
      <c r="G21" s="19">
        <v>74.5</v>
      </c>
      <c r="H21" s="9"/>
      <c r="I21" s="19">
        <f t="shared" si="1"/>
        <v>0.70000000000000284</v>
      </c>
      <c r="J21" s="19">
        <f t="shared" si="1"/>
        <v>-1.0999999999999943</v>
      </c>
      <c r="K21" s="9"/>
      <c r="L21" s="22">
        <v>83</v>
      </c>
      <c r="M21" s="22">
        <v>75</v>
      </c>
      <c r="N21" s="9"/>
    </row>
    <row r="22" spans="1:14" x14ac:dyDescent="0.25">
      <c r="A22" s="4">
        <v>44063</v>
      </c>
      <c r="B22" s="17"/>
      <c r="C22" s="19">
        <v>89.1</v>
      </c>
      <c r="D22" s="19">
        <v>72.5</v>
      </c>
      <c r="E22" s="14"/>
      <c r="F22" s="19">
        <v>88.2</v>
      </c>
      <c r="G22" s="19">
        <v>73.8</v>
      </c>
      <c r="H22" s="9"/>
      <c r="I22" s="19">
        <f t="shared" si="1"/>
        <v>0.89999999999999147</v>
      </c>
      <c r="J22" s="19">
        <f t="shared" si="1"/>
        <v>-1.2999999999999972</v>
      </c>
      <c r="K22" s="9"/>
      <c r="L22" s="22">
        <v>89</v>
      </c>
      <c r="M22" s="22">
        <v>74</v>
      </c>
      <c r="N22" s="9"/>
    </row>
    <row r="23" spans="1:14" x14ac:dyDescent="0.25">
      <c r="A23" s="4">
        <v>44064</v>
      </c>
      <c r="B23" s="17"/>
      <c r="C23" s="19">
        <v>91.9</v>
      </c>
      <c r="D23" s="19">
        <v>72.5</v>
      </c>
      <c r="E23" s="14"/>
      <c r="F23" s="19">
        <v>90.5</v>
      </c>
      <c r="G23" s="19">
        <v>73.8</v>
      </c>
      <c r="H23" s="9"/>
      <c r="I23" s="19">
        <f t="shared" si="1"/>
        <v>1.4000000000000057</v>
      </c>
      <c r="J23" s="19">
        <f t="shared" si="1"/>
        <v>-1.2999999999999972</v>
      </c>
      <c r="K23" s="9"/>
      <c r="L23" s="22">
        <v>91</v>
      </c>
      <c r="M23" s="22">
        <v>74</v>
      </c>
      <c r="N23" s="9"/>
    </row>
    <row r="24" spans="1:14" x14ac:dyDescent="0.25">
      <c r="A24" s="4">
        <v>44065</v>
      </c>
      <c r="B24" s="17"/>
      <c r="C24" s="19">
        <v>88.2</v>
      </c>
      <c r="D24" s="19">
        <v>72.5</v>
      </c>
      <c r="E24" s="14"/>
      <c r="F24" s="19">
        <v>88.2</v>
      </c>
      <c r="G24" s="19">
        <v>73.900000000000006</v>
      </c>
      <c r="H24" s="9"/>
      <c r="I24" s="19">
        <f t="shared" si="1"/>
        <v>0</v>
      </c>
      <c r="J24" s="19">
        <f t="shared" si="1"/>
        <v>-1.4000000000000057</v>
      </c>
      <c r="K24" s="9"/>
      <c r="L24" s="22">
        <v>91</v>
      </c>
      <c r="M24" s="22">
        <v>74</v>
      </c>
      <c r="N24" s="9"/>
    </row>
    <row r="25" spans="1:14" x14ac:dyDescent="0.25">
      <c r="A25" s="4">
        <v>44066</v>
      </c>
      <c r="B25" s="17"/>
      <c r="C25" s="19">
        <v>93.6</v>
      </c>
      <c r="D25" s="19">
        <v>73.599999999999994</v>
      </c>
      <c r="E25" s="14"/>
      <c r="F25" s="19">
        <v>92.3</v>
      </c>
      <c r="G25" s="19">
        <v>74.7</v>
      </c>
      <c r="H25" s="9"/>
      <c r="I25" s="19">
        <f t="shared" si="1"/>
        <v>1.2999999999999972</v>
      </c>
      <c r="J25" s="19">
        <f t="shared" si="1"/>
        <v>-1.1000000000000085</v>
      </c>
      <c r="K25" s="9"/>
      <c r="L25" s="22">
        <v>93</v>
      </c>
      <c r="M25" s="22">
        <v>75</v>
      </c>
      <c r="N25" s="9"/>
    </row>
    <row r="26" spans="1:14" x14ac:dyDescent="0.25">
      <c r="A26" s="4">
        <v>44067</v>
      </c>
      <c r="B26" s="17"/>
      <c r="C26" s="19">
        <v>94.1</v>
      </c>
      <c r="D26" s="19">
        <v>76.3</v>
      </c>
      <c r="E26" s="14"/>
      <c r="F26" s="19">
        <v>92.7</v>
      </c>
      <c r="G26" s="19">
        <v>78.3</v>
      </c>
      <c r="H26" s="9"/>
      <c r="I26" s="19">
        <f t="shared" si="1"/>
        <v>1.3999999999999915</v>
      </c>
      <c r="J26" s="19">
        <f t="shared" si="1"/>
        <v>-2</v>
      </c>
      <c r="K26" s="9"/>
      <c r="L26" s="22">
        <v>94</v>
      </c>
      <c r="M26" s="22">
        <v>80</v>
      </c>
      <c r="N26" s="9"/>
    </row>
    <row r="27" spans="1:14" x14ac:dyDescent="0.25">
      <c r="A27" s="4">
        <v>44068</v>
      </c>
      <c r="B27" s="17"/>
      <c r="C27" s="19">
        <v>94.3</v>
      </c>
      <c r="D27" s="19">
        <v>79.5</v>
      </c>
      <c r="E27" s="14"/>
      <c r="F27" s="19">
        <v>94.1</v>
      </c>
      <c r="G27" s="19">
        <v>80.599999999999994</v>
      </c>
      <c r="H27" s="9"/>
      <c r="I27" s="19">
        <f t="shared" si="1"/>
        <v>0.20000000000000284</v>
      </c>
      <c r="J27" s="19">
        <f t="shared" si="1"/>
        <v>-1.0999999999999943</v>
      </c>
      <c r="K27" s="9"/>
      <c r="L27" s="22">
        <v>95</v>
      </c>
      <c r="M27" s="22">
        <v>79</v>
      </c>
      <c r="N27" s="9"/>
    </row>
    <row r="28" spans="1:14" x14ac:dyDescent="0.25">
      <c r="A28" s="4">
        <v>44069</v>
      </c>
      <c r="B28" s="17"/>
      <c r="C28" s="19">
        <v>93.6</v>
      </c>
      <c r="D28" s="19">
        <v>77.400000000000006</v>
      </c>
      <c r="E28" s="14"/>
      <c r="F28" s="19">
        <v>92.8</v>
      </c>
      <c r="G28" s="19">
        <v>78.400000000000006</v>
      </c>
      <c r="H28" s="9"/>
      <c r="I28" s="19">
        <f t="shared" si="1"/>
        <v>0.79999999999999716</v>
      </c>
      <c r="J28" s="19">
        <f t="shared" si="1"/>
        <v>-1</v>
      </c>
      <c r="K28" s="9"/>
      <c r="L28" s="22">
        <v>94</v>
      </c>
      <c r="M28" s="22">
        <v>79</v>
      </c>
      <c r="N28" s="9"/>
    </row>
    <row r="29" spans="1:14" x14ac:dyDescent="0.25">
      <c r="A29" s="4">
        <v>44070</v>
      </c>
      <c r="B29" s="17"/>
      <c r="C29" s="19">
        <v>94.6</v>
      </c>
      <c r="D29" s="19">
        <v>77.900000000000006</v>
      </c>
      <c r="E29" s="14"/>
      <c r="F29" s="19">
        <v>93.6</v>
      </c>
      <c r="G29" s="19">
        <v>78.400000000000006</v>
      </c>
      <c r="H29" s="9"/>
      <c r="I29" s="19">
        <f t="shared" si="1"/>
        <v>1</v>
      </c>
      <c r="J29" s="19">
        <f t="shared" si="1"/>
        <v>-0.5</v>
      </c>
      <c r="K29" s="9"/>
      <c r="L29" s="22">
        <v>96</v>
      </c>
      <c r="M29" s="22">
        <v>78</v>
      </c>
      <c r="N29" s="9"/>
    </row>
    <row r="30" spans="1:14" x14ac:dyDescent="0.25">
      <c r="A30" s="4">
        <v>44071</v>
      </c>
      <c r="B30" s="17"/>
      <c r="C30" s="19">
        <v>95.5</v>
      </c>
      <c r="D30" s="19">
        <v>76.5</v>
      </c>
      <c r="E30" s="14"/>
      <c r="F30" s="19">
        <v>93.7</v>
      </c>
      <c r="G30" s="19">
        <v>77.5</v>
      </c>
      <c r="H30" s="9"/>
      <c r="I30" s="19">
        <f t="shared" si="1"/>
        <v>1.7999999999999972</v>
      </c>
      <c r="J30" s="19">
        <f t="shared" si="1"/>
        <v>-1</v>
      </c>
      <c r="K30" s="9"/>
      <c r="L30" s="22">
        <v>95</v>
      </c>
      <c r="M30" s="22">
        <v>77</v>
      </c>
      <c r="N30" s="9"/>
    </row>
    <row r="31" spans="1:14" x14ac:dyDescent="0.25">
      <c r="A31" s="4">
        <v>44072</v>
      </c>
      <c r="B31" s="17"/>
      <c r="C31" s="19">
        <v>93.4</v>
      </c>
      <c r="D31" s="19">
        <v>76.599999999999994</v>
      </c>
      <c r="E31" s="14"/>
      <c r="F31" s="19">
        <v>93.2</v>
      </c>
      <c r="G31" s="19">
        <v>78.599999999999994</v>
      </c>
      <c r="H31" s="9"/>
      <c r="I31" s="19">
        <f t="shared" si="1"/>
        <v>0.20000000000000284</v>
      </c>
      <c r="J31" s="19">
        <f t="shared" si="1"/>
        <v>-2</v>
      </c>
      <c r="K31" s="9"/>
      <c r="L31" s="22">
        <v>94</v>
      </c>
      <c r="M31" s="22">
        <v>79</v>
      </c>
      <c r="N31" s="9"/>
    </row>
    <row r="32" spans="1:14" x14ac:dyDescent="0.25">
      <c r="A32" s="4">
        <v>44073</v>
      </c>
      <c r="B32" s="17"/>
      <c r="C32" s="19">
        <v>87.3</v>
      </c>
      <c r="D32" s="19">
        <v>73</v>
      </c>
      <c r="E32" s="14"/>
      <c r="F32" s="19">
        <v>85.5</v>
      </c>
      <c r="G32" s="19">
        <v>74.099999999999994</v>
      </c>
      <c r="H32" s="9"/>
      <c r="I32" s="19">
        <f t="shared" si="1"/>
        <v>1.7999999999999972</v>
      </c>
      <c r="J32" s="19">
        <f t="shared" si="1"/>
        <v>-1.0999999999999943</v>
      </c>
      <c r="K32" s="9"/>
      <c r="L32" s="22">
        <v>94</v>
      </c>
      <c r="M32" s="22">
        <v>74</v>
      </c>
      <c r="N32" s="9"/>
    </row>
    <row r="33" spans="1:14" x14ac:dyDescent="0.25">
      <c r="A33" s="4">
        <v>44074</v>
      </c>
      <c r="B33" s="17"/>
      <c r="C33" s="19">
        <v>84.9</v>
      </c>
      <c r="D33" s="19">
        <v>72.5</v>
      </c>
      <c r="E33" s="14"/>
      <c r="F33" s="19">
        <v>83.7</v>
      </c>
      <c r="G33" s="19">
        <v>73.400000000000006</v>
      </c>
      <c r="H33" s="9"/>
      <c r="I33" s="19">
        <f t="shared" si="1"/>
        <v>1.2000000000000028</v>
      </c>
      <c r="J33" s="19">
        <f t="shared" si="1"/>
        <v>-0.90000000000000568</v>
      </c>
      <c r="K33" s="9"/>
      <c r="L33" s="22">
        <v>83</v>
      </c>
      <c r="M33" s="22">
        <v>73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92.49032258064517</v>
      </c>
      <c r="D36" s="19">
        <f t="shared" ref="D36:N36" si="2">AVERAGE(D3:D33)</f>
        <v>74.538709677419362</v>
      </c>
      <c r="E36" s="14"/>
      <c r="F36" s="19">
        <f t="shared" si="2"/>
        <v>91.596774193548356</v>
      </c>
      <c r="G36" s="19">
        <f t="shared" si="2"/>
        <v>75.783870967741962</v>
      </c>
      <c r="H36" s="14"/>
      <c r="I36" s="19">
        <f t="shared" si="2"/>
        <v>0.89354838709677387</v>
      </c>
      <c r="J36" s="19">
        <f t="shared" si="2"/>
        <v>-1.2451612903225813</v>
      </c>
      <c r="K36" s="14"/>
      <c r="L36" s="19">
        <f t="shared" si="2"/>
        <v>92.870967741935488</v>
      </c>
      <c r="M36" s="19">
        <f t="shared" si="2"/>
        <v>76.129032258064512</v>
      </c>
      <c r="N36" s="14"/>
    </row>
    <row r="37" spans="1:14" x14ac:dyDescent="0.25">
      <c r="A37" s="5" t="s">
        <v>6</v>
      </c>
      <c r="B37" s="16"/>
      <c r="C37" s="19">
        <f>MAX(C3:C33)</f>
        <v>96.6</v>
      </c>
      <c r="D37" s="19">
        <f t="shared" ref="D37:N37" si="3">MAX(D3:D33)</f>
        <v>79.5</v>
      </c>
      <c r="E37" s="14"/>
      <c r="F37" s="19">
        <f t="shared" si="3"/>
        <v>96.3</v>
      </c>
      <c r="G37" s="19">
        <f t="shared" si="3"/>
        <v>80.599999999999994</v>
      </c>
      <c r="H37" s="14"/>
      <c r="I37" s="19">
        <f t="shared" si="3"/>
        <v>2.2000000000000028</v>
      </c>
      <c r="J37" s="19">
        <f t="shared" si="3"/>
        <v>-0.5</v>
      </c>
      <c r="K37" s="14"/>
      <c r="L37" s="19">
        <f t="shared" si="3"/>
        <v>96</v>
      </c>
      <c r="M37" s="19">
        <f t="shared" si="3"/>
        <v>80</v>
      </c>
      <c r="N37" s="14"/>
    </row>
    <row r="38" spans="1:14" x14ac:dyDescent="0.25">
      <c r="A38" s="5" t="s">
        <v>7</v>
      </c>
      <c r="B38" s="16"/>
      <c r="C38" s="19">
        <f>MIN(C3:C33)</f>
        <v>84.9</v>
      </c>
      <c r="D38" s="19">
        <f t="shared" ref="D38:N38" si="4">MIN(D3:D33)</f>
        <v>72</v>
      </c>
      <c r="E38" s="14"/>
      <c r="F38" s="19">
        <f t="shared" si="4"/>
        <v>83.7</v>
      </c>
      <c r="G38" s="19">
        <f t="shared" si="4"/>
        <v>72.900000000000006</v>
      </c>
      <c r="H38" s="14"/>
      <c r="I38" s="19">
        <f t="shared" si="4"/>
        <v>-1.0999999999999943</v>
      </c>
      <c r="J38" s="19">
        <f t="shared" si="4"/>
        <v>-2.7000000000000028</v>
      </c>
      <c r="K38" s="14"/>
      <c r="L38" s="19">
        <f t="shared" si="4"/>
        <v>83</v>
      </c>
      <c r="M38" s="19">
        <f t="shared" si="4"/>
        <v>73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19" priority="1" operator="greaterThanOrEqual">
      <formula>5</formula>
    </cfRule>
    <cfRule type="cellIs" dxfId="18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EFFAA-BB8B-44B6-B9DB-71C05E7DF4A8}">
  <dimension ref="A1:N38"/>
  <sheetViews>
    <sheetView workbookViewId="0">
      <selection activeCell="Q17" sqref="Q17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44013</v>
      </c>
      <c r="B3" s="17"/>
      <c r="C3" s="19">
        <v>94.1</v>
      </c>
      <c r="D3" s="19">
        <v>75.900000000000006</v>
      </c>
      <c r="E3" s="14"/>
      <c r="F3" s="19">
        <v>92.7</v>
      </c>
      <c r="G3" s="19">
        <v>78.099999999999994</v>
      </c>
      <c r="H3" s="9"/>
      <c r="I3" s="19">
        <f t="shared" ref="I3:J18" si="0">C3-F3</f>
        <v>1.3999999999999915</v>
      </c>
      <c r="J3" s="19">
        <f t="shared" si="0"/>
        <v>-2.1999999999999886</v>
      </c>
      <c r="K3" s="9"/>
      <c r="L3" s="22">
        <v>95</v>
      </c>
      <c r="M3" s="22">
        <v>77</v>
      </c>
      <c r="N3" s="9"/>
    </row>
    <row r="4" spans="1:14" x14ac:dyDescent="0.25">
      <c r="A4" s="4">
        <v>44014</v>
      </c>
      <c r="B4" s="17"/>
      <c r="C4" s="19">
        <v>92.3</v>
      </c>
      <c r="D4" s="19">
        <v>74.8</v>
      </c>
      <c r="E4" s="14"/>
      <c r="F4" s="19">
        <v>90.9</v>
      </c>
      <c r="G4" s="19">
        <v>76.3</v>
      </c>
      <c r="H4" s="9"/>
      <c r="I4" s="19">
        <f t="shared" si="0"/>
        <v>1.3999999999999915</v>
      </c>
      <c r="J4" s="19">
        <f t="shared" si="0"/>
        <v>-1.5</v>
      </c>
      <c r="K4" s="9"/>
      <c r="L4" s="22">
        <v>95</v>
      </c>
      <c r="M4" s="22">
        <v>76</v>
      </c>
      <c r="N4" s="9"/>
    </row>
    <row r="5" spans="1:14" x14ac:dyDescent="0.25">
      <c r="A5" s="4">
        <v>44015</v>
      </c>
      <c r="B5" s="17"/>
      <c r="C5" s="19">
        <v>93</v>
      </c>
      <c r="D5" s="19">
        <v>75</v>
      </c>
      <c r="E5" s="14"/>
      <c r="F5" s="19">
        <v>91</v>
      </c>
      <c r="G5" s="19">
        <v>76.5</v>
      </c>
      <c r="H5" s="9"/>
      <c r="I5" s="19">
        <f t="shared" si="0"/>
        <v>2</v>
      </c>
      <c r="J5" s="19">
        <f t="shared" si="0"/>
        <v>-1.5</v>
      </c>
      <c r="K5" s="9"/>
      <c r="L5" s="22">
        <v>93</v>
      </c>
      <c r="M5" s="22">
        <v>76</v>
      </c>
      <c r="N5" s="9"/>
    </row>
    <row r="6" spans="1:14" x14ac:dyDescent="0.25">
      <c r="A6" s="4">
        <v>44016</v>
      </c>
      <c r="B6" s="17"/>
      <c r="C6" s="19">
        <v>93.7</v>
      </c>
      <c r="D6" s="19">
        <v>73.599999999999994</v>
      </c>
      <c r="E6" s="14"/>
      <c r="F6" s="19">
        <v>92.8</v>
      </c>
      <c r="G6" s="19">
        <v>75.7</v>
      </c>
      <c r="H6" s="9"/>
      <c r="I6" s="19">
        <f t="shared" si="0"/>
        <v>0.90000000000000568</v>
      </c>
      <c r="J6" s="19">
        <f t="shared" si="0"/>
        <v>-2.1000000000000085</v>
      </c>
      <c r="K6" s="9"/>
      <c r="L6" s="22">
        <v>94</v>
      </c>
      <c r="M6" s="22">
        <v>76</v>
      </c>
      <c r="N6" s="9"/>
    </row>
    <row r="7" spans="1:14" x14ac:dyDescent="0.25">
      <c r="A7" s="4">
        <v>44017</v>
      </c>
      <c r="B7" s="17"/>
      <c r="C7" s="19">
        <v>92.7</v>
      </c>
      <c r="D7" s="19">
        <v>73.599999999999994</v>
      </c>
      <c r="E7" s="14"/>
      <c r="F7" s="19">
        <v>91.8</v>
      </c>
      <c r="G7" s="19">
        <v>74.7</v>
      </c>
      <c r="H7" s="9"/>
      <c r="I7" s="19">
        <f t="shared" si="0"/>
        <v>0.90000000000000568</v>
      </c>
      <c r="J7" s="19">
        <f t="shared" si="0"/>
        <v>-1.1000000000000085</v>
      </c>
      <c r="K7" s="9"/>
      <c r="L7" s="22">
        <v>94</v>
      </c>
      <c r="M7" s="22">
        <v>74</v>
      </c>
      <c r="N7" s="9"/>
    </row>
    <row r="8" spans="1:14" x14ac:dyDescent="0.25">
      <c r="A8" s="4">
        <v>44018</v>
      </c>
      <c r="B8" s="17"/>
      <c r="C8" s="19">
        <v>91.4</v>
      </c>
      <c r="D8" s="19">
        <v>74.099999999999994</v>
      </c>
      <c r="E8" s="14"/>
      <c r="F8" s="19">
        <v>90.1</v>
      </c>
      <c r="G8" s="19">
        <v>75.2</v>
      </c>
      <c r="H8" s="9"/>
      <c r="I8" s="19">
        <f t="shared" si="0"/>
        <v>1.3000000000000114</v>
      </c>
      <c r="J8" s="19">
        <f t="shared" si="0"/>
        <v>-1.1000000000000085</v>
      </c>
      <c r="K8" s="9"/>
      <c r="L8" s="22">
        <v>92</v>
      </c>
      <c r="M8" s="22">
        <v>74</v>
      </c>
      <c r="N8" s="9"/>
    </row>
    <row r="9" spans="1:14" x14ac:dyDescent="0.25">
      <c r="A9" s="4">
        <v>44019</v>
      </c>
      <c r="B9" s="17"/>
      <c r="C9" s="19">
        <v>88.7</v>
      </c>
      <c r="D9" s="19">
        <v>73.8</v>
      </c>
      <c r="E9" s="14"/>
      <c r="F9" s="19">
        <v>88</v>
      </c>
      <c r="G9" s="19">
        <v>74.8</v>
      </c>
      <c r="H9" s="9"/>
      <c r="I9" s="19">
        <f t="shared" si="0"/>
        <v>0.70000000000000284</v>
      </c>
      <c r="J9" s="19">
        <f t="shared" si="0"/>
        <v>-1</v>
      </c>
      <c r="K9" s="9"/>
      <c r="L9" s="22">
        <v>89</v>
      </c>
      <c r="M9" s="22">
        <v>74</v>
      </c>
      <c r="N9" s="9"/>
    </row>
    <row r="10" spans="1:14" x14ac:dyDescent="0.25">
      <c r="A10" s="4">
        <v>44020</v>
      </c>
      <c r="B10" s="17"/>
      <c r="C10" s="19">
        <v>88</v>
      </c>
      <c r="D10" s="19">
        <v>73.8</v>
      </c>
      <c r="E10" s="14"/>
      <c r="F10" s="19">
        <v>87.4</v>
      </c>
      <c r="G10" s="19">
        <v>75.400000000000006</v>
      </c>
      <c r="H10" s="9"/>
      <c r="I10" s="19">
        <f t="shared" si="0"/>
        <v>0.59999999999999432</v>
      </c>
      <c r="J10" s="19">
        <f t="shared" si="0"/>
        <v>-1.6000000000000085</v>
      </c>
      <c r="K10" s="9"/>
      <c r="L10" s="22">
        <v>91</v>
      </c>
      <c r="M10" s="22">
        <v>75</v>
      </c>
      <c r="N10" s="9"/>
    </row>
    <row r="11" spans="1:14" x14ac:dyDescent="0.25">
      <c r="A11" s="4">
        <v>44021</v>
      </c>
      <c r="B11" s="17"/>
      <c r="C11" s="19">
        <v>92.3</v>
      </c>
      <c r="D11" s="19">
        <v>75.599999999999994</v>
      </c>
      <c r="E11" s="14"/>
      <c r="F11" s="19">
        <v>91.2</v>
      </c>
      <c r="G11" s="19">
        <v>77</v>
      </c>
      <c r="H11" s="9"/>
      <c r="I11" s="19">
        <f t="shared" si="0"/>
        <v>1.0999999999999943</v>
      </c>
      <c r="J11" s="19">
        <f t="shared" si="0"/>
        <v>-1.4000000000000057</v>
      </c>
      <c r="K11" s="9"/>
      <c r="L11" s="22">
        <v>90</v>
      </c>
      <c r="M11" s="22">
        <v>76</v>
      </c>
      <c r="N11" s="9"/>
    </row>
    <row r="12" spans="1:14" x14ac:dyDescent="0.25">
      <c r="A12" s="4">
        <v>44022</v>
      </c>
      <c r="B12" s="17"/>
      <c r="C12" s="19">
        <v>93.6</v>
      </c>
      <c r="D12" s="19">
        <v>77.2</v>
      </c>
      <c r="E12" s="14"/>
      <c r="F12" s="19">
        <v>92.1</v>
      </c>
      <c r="G12" s="19">
        <v>78.8</v>
      </c>
      <c r="H12" s="9"/>
      <c r="I12" s="19">
        <f t="shared" si="0"/>
        <v>1.5</v>
      </c>
      <c r="J12" s="19">
        <f t="shared" si="0"/>
        <v>-1.5999999999999943</v>
      </c>
      <c r="K12" s="9"/>
      <c r="L12" s="22">
        <v>93</v>
      </c>
      <c r="M12" s="22">
        <v>74</v>
      </c>
      <c r="N12" s="9"/>
    </row>
    <row r="13" spans="1:14" x14ac:dyDescent="0.25">
      <c r="A13" s="4">
        <v>44023</v>
      </c>
      <c r="B13" s="17"/>
      <c r="C13" s="19">
        <v>92.1</v>
      </c>
      <c r="D13" s="19">
        <v>76.3</v>
      </c>
      <c r="E13" s="14"/>
      <c r="F13" s="19">
        <v>90.9</v>
      </c>
      <c r="G13" s="19">
        <v>77.900000000000006</v>
      </c>
      <c r="H13" s="9"/>
      <c r="I13" s="19">
        <f t="shared" si="0"/>
        <v>1.1999999999999886</v>
      </c>
      <c r="J13" s="19">
        <f t="shared" si="0"/>
        <v>-1.6000000000000085</v>
      </c>
      <c r="K13" s="9"/>
      <c r="L13" s="22">
        <v>94</v>
      </c>
      <c r="M13" s="22">
        <v>78</v>
      </c>
      <c r="N13" s="9"/>
    </row>
    <row r="14" spans="1:14" x14ac:dyDescent="0.25">
      <c r="A14" s="4">
        <v>44024</v>
      </c>
      <c r="B14" s="17"/>
      <c r="C14" s="19">
        <v>95.4</v>
      </c>
      <c r="D14" s="19">
        <v>76.3</v>
      </c>
      <c r="E14" s="14"/>
      <c r="F14" s="19">
        <v>94.6</v>
      </c>
      <c r="G14" s="19">
        <v>77.7</v>
      </c>
      <c r="H14" s="9"/>
      <c r="I14" s="19">
        <f t="shared" si="0"/>
        <v>0.80000000000001137</v>
      </c>
      <c r="J14" s="19">
        <f t="shared" si="0"/>
        <v>-1.4000000000000057</v>
      </c>
      <c r="K14" s="9"/>
      <c r="L14" s="22">
        <v>95</v>
      </c>
      <c r="M14" s="22">
        <v>78</v>
      </c>
      <c r="N14" s="9"/>
    </row>
    <row r="15" spans="1:14" x14ac:dyDescent="0.25">
      <c r="A15" s="4">
        <v>44025</v>
      </c>
      <c r="B15" s="17"/>
      <c r="C15" s="19">
        <v>94.8</v>
      </c>
      <c r="D15" s="19">
        <v>75.599999999999994</v>
      </c>
      <c r="E15" s="14"/>
      <c r="F15" s="19">
        <v>94.5</v>
      </c>
      <c r="G15" s="19">
        <v>77.2</v>
      </c>
      <c r="H15" s="9"/>
      <c r="I15" s="19">
        <f t="shared" si="0"/>
        <v>0.29999999999999716</v>
      </c>
      <c r="J15" s="19">
        <f t="shared" si="0"/>
        <v>-1.6000000000000085</v>
      </c>
      <c r="K15" s="9"/>
      <c r="L15" s="22">
        <v>94</v>
      </c>
      <c r="M15" s="22">
        <v>75</v>
      </c>
      <c r="N15" s="9"/>
    </row>
    <row r="16" spans="1:14" x14ac:dyDescent="0.25">
      <c r="A16" s="4">
        <v>44026</v>
      </c>
      <c r="B16" s="17"/>
      <c r="C16" s="19">
        <v>88.7</v>
      </c>
      <c r="D16" s="19">
        <v>75.900000000000006</v>
      </c>
      <c r="E16" s="14"/>
      <c r="F16" s="19">
        <v>92.7</v>
      </c>
      <c r="G16" s="19">
        <v>78.3</v>
      </c>
      <c r="H16" s="9"/>
      <c r="I16" s="19">
        <f t="shared" si="0"/>
        <v>-4</v>
      </c>
      <c r="J16" s="19">
        <f t="shared" si="0"/>
        <v>-2.3999999999999915</v>
      </c>
      <c r="K16" s="9"/>
      <c r="L16" s="22">
        <v>94</v>
      </c>
      <c r="M16" s="22">
        <v>76</v>
      </c>
      <c r="N16" s="9"/>
    </row>
    <row r="17" spans="1:14" x14ac:dyDescent="0.25">
      <c r="A17" s="4">
        <v>44027</v>
      </c>
      <c r="B17" s="17"/>
      <c r="C17" s="19">
        <v>89.2</v>
      </c>
      <c r="D17" s="19">
        <v>70.7</v>
      </c>
      <c r="E17" s="14"/>
      <c r="F17" s="19">
        <v>93.7</v>
      </c>
      <c r="G17" s="19">
        <v>73</v>
      </c>
      <c r="H17" s="9"/>
      <c r="I17" s="19">
        <f t="shared" si="0"/>
        <v>-4.5</v>
      </c>
      <c r="J17" s="19">
        <f t="shared" si="0"/>
        <v>-2.2999999999999972</v>
      </c>
      <c r="K17" s="9"/>
      <c r="L17" s="22">
        <v>95</v>
      </c>
      <c r="M17" s="22">
        <v>75</v>
      </c>
      <c r="N17" s="9"/>
    </row>
    <row r="18" spans="1:14" x14ac:dyDescent="0.25">
      <c r="A18" s="4">
        <v>44028</v>
      </c>
      <c r="B18" s="17"/>
      <c r="C18" s="19">
        <v>91.4</v>
      </c>
      <c r="D18" s="19">
        <v>70.7</v>
      </c>
      <c r="E18" s="14"/>
      <c r="F18" s="19">
        <v>91.6</v>
      </c>
      <c r="G18" s="19">
        <v>71.8</v>
      </c>
      <c r="H18" s="9"/>
      <c r="I18" s="19">
        <f t="shared" si="0"/>
        <v>-0.19999999999998863</v>
      </c>
      <c r="J18" s="19">
        <f t="shared" si="0"/>
        <v>-1.0999999999999943</v>
      </c>
      <c r="K18" s="9"/>
      <c r="L18" s="22">
        <v>92</v>
      </c>
      <c r="M18" s="22">
        <v>71</v>
      </c>
      <c r="N18" s="9"/>
    </row>
    <row r="19" spans="1:14" x14ac:dyDescent="0.25">
      <c r="A19" s="4">
        <v>44029</v>
      </c>
      <c r="B19" s="17"/>
      <c r="C19" s="19">
        <v>93.2</v>
      </c>
      <c r="D19" s="19">
        <v>73.8</v>
      </c>
      <c r="E19" s="14"/>
      <c r="F19" s="19">
        <v>92.7</v>
      </c>
      <c r="G19" s="19">
        <v>74.8</v>
      </c>
      <c r="H19" s="9"/>
      <c r="I19" s="19">
        <f t="shared" ref="I19:J48" si="1">C19-F19</f>
        <v>0.5</v>
      </c>
      <c r="J19" s="19">
        <f t="shared" si="1"/>
        <v>-1</v>
      </c>
      <c r="K19" s="9"/>
      <c r="L19" s="22">
        <v>93</v>
      </c>
      <c r="M19" s="22">
        <v>77</v>
      </c>
      <c r="N19" s="9"/>
    </row>
    <row r="20" spans="1:14" x14ac:dyDescent="0.25">
      <c r="A20" s="4">
        <v>44030</v>
      </c>
      <c r="B20" s="17"/>
      <c r="C20" s="19">
        <v>90.5</v>
      </c>
      <c r="D20" s="19">
        <v>74.3</v>
      </c>
      <c r="E20" s="14"/>
      <c r="F20" s="19">
        <v>90.1</v>
      </c>
      <c r="G20" s="19">
        <v>75.599999999999994</v>
      </c>
      <c r="H20" s="9"/>
      <c r="I20" s="19">
        <f t="shared" si="1"/>
        <v>0.40000000000000568</v>
      </c>
      <c r="J20" s="19">
        <f t="shared" si="1"/>
        <v>-1.2999999999999972</v>
      </c>
      <c r="K20" s="9"/>
      <c r="L20" s="22">
        <v>91</v>
      </c>
      <c r="M20" s="22">
        <v>77</v>
      </c>
      <c r="N20" s="9"/>
    </row>
    <row r="21" spans="1:14" x14ac:dyDescent="0.25">
      <c r="A21" s="4">
        <v>44031</v>
      </c>
      <c r="B21" s="17"/>
      <c r="C21" s="19">
        <v>91.8</v>
      </c>
      <c r="D21" s="19">
        <v>75.7</v>
      </c>
      <c r="E21" s="14"/>
      <c r="F21" s="19">
        <v>91.6</v>
      </c>
      <c r="G21" s="19">
        <v>76.5</v>
      </c>
      <c r="H21" s="9"/>
      <c r="I21" s="19">
        <f t="shared" si="1"/>
        <v>0.20000000000000284</v>
      </c>
      <c r="J21" s="19">
        <f t="shared" si="1"/>
        <v>-0.79999999999999716</v>
      </c>
      <c r="K21" s="9"/>
      <c r="L21" s="22">
        <v>92</v>
      </c>
      <c r="M21" s="22">
        <v>77</v>
      </c>
      <c r="N21" s="9"/>
    </row>
    <row r="22" spans="1:14" x14ac:dyDescent="0.25">
      <c r="A22" s="4">
        <v>44032</v>
      </c>
      <c r="B22" s="17"/>
      <c r="C22" s="19">
        <v>91.4</v>
      </c>
      <c r="D22" s="19">
        <v>74.3</v>
      </c>
      <c r="E22" s="14"/>
      <c r="F22" s="19">
        <v>90.7</v>
      </c>
      <c r="G22" s="19">
        <v>75.7</v>
      </c>
      <c r="H22" s="9"/>
      <c r="I22" s="19">
        <f t="shared" si="1"/>
        <v>0.70000000000000284</v>
      </c>
      <c r="J22" s="19">
        <f t="shared" si="1"/>
        <v>-1.4000000000000057</v>
      </c>
      <c r="K22" s="9"/>
      <c r="L22" s="22">
        <v>93</v>
      </c>
      <c r="M22" s="22">
        <v>77</v>
      </c>
      <c r="N22" s="9"/>
    </row>
    <row r="23" spans="1:14" x14ac:dyDescent="0.25">
      <c r="A23" s="4">
        <v>44033</v>
      </c>
      <c r="B23" s="17"/>
      <c r="C23" s="19">
        <v>89.4</v>
      </c>
      <c r="D23" s="19">
        <v>79</v>
      </c>
      <c r="E23" s="14"/>
      <c r="F23" s="19">
        <v>88.9</v>
      </c>
      <c r="G23" s="19">
        <v>77.5</v>
      </c>
      <c r="H23" s="9"/>
      <c r="I23" s="19">
        <f t="shared" si="1"/>
        <v>0.5</v>
      </c>
      <c r="J23" s="19">
        <f t="shared" si="1"/>
        <v>1.5</v>
      </c>
      <c r="K23" s="9"/>
      <c r="L23" s="22">
        <v>92</v>
      </c>
      <c r="M23" s="22">
        <v>77</v>
      </c>
      <c r="N23" s="9"/>
    </row>
    <row r="24" spans="1:14" x14ac:dyDescent="0.25">
      <c r="A24" s="4">
        <v>44034</v>
      </c>
      <c r="B24" s="17"/>
      <c r="C24" s="19">
        <v>87.3</v>
      </c>
      <c r="D24" s="19">
        <v>70.7</v>
      </c>
      <c r="E24" s="14"/>
      <c r="F24" s="19">
        <v>86.5</v>
      </c>
      <c r="G24" s="19">
        <v>72.7</v>
      </c>
      <c r="H24" s="9"/>
      <c r="I24" s="19">
        <f t="shared" si="1"/>
        <v>0.79999999999999716</v>
      </c>
      <c r="J24" s="19">
        <f t="shared" si="1"/>
        <v>-2</v>
      </c>
      <c r="K24" s="9"/>
      <c r="L24" s="22">
        <v>91</v>
      </c>
      <c r="M24" s="22">
        <v>71</v>
      </c>
      <c r="N24" s="9"/>
    </row>
    <row r="25" spans="1:14" x14ac:dyDescent="0.25">
      <c r="A25" s="4">
        <v>44035</v>
      </c>
      <c r="B25" s="17"/>
      <c r="C25" s="19">
        <v>86.7</v>
      </c>
      <c r="D25" s="19">
        <v>71.599999999999994</v>
      </c>
      <c r="E25" s="14"/>
      <c r="F25" s="19">
        <v>86.4</v>
      </c>
      <c r="G25" s="19">
        <v>72.900000000000006</v>
      </c>
      <c r="H25" s="9"/>
      <c r="I25" s="19">
        <f t="shared" si="1"/>
        <v>0.29999999999999716</v>
      </c>
      <c r="J25" s="19">
        <f t="shared" si="1"/>
        <v>-1.3000000000000114</v>
      </c>
      <c r="K25" s="9"/>
      <c r="L25" s="22">
        <v>86</v>
      </c>
      <c r="M25" s="22">
        <v>74</v>
      </c>
      <c r="N25" s="9"/>
    </row>
    <row r="26" spans="1:14" x14ac:dyDescent="0.25">
      <c r="A26" s="4">
        <v>44036</v>
      </c>
      <c r="B26" s="17"/>
      <c r="C26" s="19">
        <v>92.7</v>
      </c>
      <c r="D26" s="19">
        <v>71.599999999999994</v>
      </c>
      <c r="E26" s="14"/>
      <c r="F26" s="19">
        <v>92.1</v>
      </c>
      <c r="G26" s="19">
        <v>72.7</v>
      </c>
      <c r="H26" s="9"/>
      <c r="I26" s="19">
        <f t="shared" si="1"/>
        <v>0.60000000000000853</v>
      </c>
      <c r="J26" s="19">
        <f t="shared" si="1"/>
        <v>-1.1000000000000085</v>
      </c>
      <c r="K26" s="9"/>
      <c r="L26" s="22">
        <v>93</v>
      </c>
      <c r="M26" s="22">
        <v>73</v>
      </c>
      <c r="N26" s="9"/>
    </row>
    <row r="27" spans="1:14" x14ac:dyDescent="0.25">
      <c r="A27" s="4">
        <v>44037</v>
      </c>
      <c r="B27" s="17"/>
      <c r="C27" s="19">
        <v>91.8</v>
      </c>
      <c r="D27" s="19">
        <v>75.599999999999994</v>
      </c>
      <c r="E27" s="14"/>
      <c r="F27" s="19">
        <v>91.4</v>
      </c>
      <c r="G27" s="19">
        <v>76.8</v>
      </c>
      <c r="H27" s="9"/>
      <c r="I27" s="19">
        <f t="shared" si="1"/>
        <v>0.39999999999999147</v>
      </c>
      <c r="J27" s="19">
        <f t="shared" si="1"/>
        <v>-1.2000000000000028</v>
      </c>
      <c r="K27" s="9"/>
      <c r="L27" s="22">
        <v>93</v>
      </c>
      <c r="M27" s="22">
        <v>77</v>
      </c>
      <c r="N27" s="9"/>
    </row>
    <row r="28" spans="1:14" x14ac:dyDescent="0.25">
      <c r="A28" s="4">
        <v>44038</v>
      </c>
      <c r="B28" s="17"/>
      <c r="C28" s="19">
        <v>92.1</v>
      </c>
      <c r="D28" s="19">
        <v>74.5</v>
      </c>
      <c r="E28" s="14"/>
      <c r="F28" s="19">
        <v>91.9</v>
      </c>
      <c r="G28" s="19">
        <v>75.900000000000006</v>
      </c>
      <c r="H28" s="9"/>
      <c r="I28" s="19">
        <f t="shared" si="1"/>
        <v>0.19999999999998863</v>
      </c>
      <c r="J28" s="19">
        <f t="shared" si="1"/>
        <v>-1.4000000000000057</v>
      </c>
      <c r="K28" s="9"/>
      <c r="L28" s="22">
        <v>93</v>
      </c>
      <c r="M28" s="22">
        <v>77</v>
      </c>
      <c r="N28" s="9"/>
    </row>
    <row r="29" spans="1:14" x14ac:dyDescent="0.25">
      <c r="A29" s="4">
        <v>44039</v>
      </c>
      <c r="B29" s="17"/>
      <c r="C29" s="19">
        <v>92.3</v>
      </c>
      <c r="D29" s="19">
        <v>73</v>
      </c>
      <c r="E29" s="14"/>
      <c r="F29" s="19">
        <v>90.7</v>
      </c>
      <c r="G29" s="19">
        <v>73.8</v>
      </c>
      <c r="H29" s="9"/>
      <c r="I29" s="19">
        <f t="shared" si="1"/>
        <v>1.5999999999999943</v>
      </c>
      <c r="J29" s="19">
        <f t="shared" si="1"/>
        <v>-0.79999999999999716</v>
      </c>
      <c r="K29" s="9"/>
      <c r="L29" s="22">
        <v>93</v>
      </c>
      <c r="M29" s="22">
        <v>75</v>
      </c>
      <c r="N29" s="9"/>
    </row>
    <row r="30" spans="1:14" x14ac:dyDescent="0.25">
      <c r="A30" s="4">
        <v>44040</v>
      </c>
      <c r="B30" s="17"/>
      <c r="C30" s="19">
        <v>90.3</v>
      </c>
      <c r="D30" s="19">
        <v>71.599999999999994</v>
      </c>
      <c r="E30" s="14"/>
      <c r="F30" s="19">
        <v>89.4</v>
      </c>
      <c r="G30" s="19">
        <v>73.400000000000006</v>
      </c>
      <c r="H30" s="9"/>
      <c r="I30" s="19">
        <f t="shared" si="1"/>
        <v>0.89999999999999147</v>
      </c>
      <c r="J30" s="19">
        <f t="shared" si="1"/>
        <v>-1.8000000000000114</v>
      </c>
      <c r="K30" s="9"/>
      <c r="L30" s="22">
        <v>90</v>
      </c>
      <c r="M30" s="22">
        <v>75</v>
      </c>
      <c r="N30" s="9"/>
    </row>
    <row r="31" spans="1:14" x14ac:dyDescent="0.25">
      <c r="A31" s="4">
        <v>44041</v>
      </c>
      <c r="B31" s="17"/>
      <c r="C31" s="19">
        <v>94.5</v>
      </c>
      <c r="D31" s="19">
        <v>72.900000000000006</v>
      </c>
      <c r="E31" s="14"/>
      <c r="F31" s="19">
        <v>93.6</v>
      </c>
      <c r="G31" s="19">
        <v>73.900000000000006</v>
      </c>
      <c r="H31" s="9"/>
      <c r="I31" s="19">
        <f t="shared" si="1"/>
        <v>0.90000000000000568</v>
      </c>
      <c r="J31" s="19">
        <f t="shared" si="1"/>
        <v>-1</v>
      </c>
      <c r="K31" s="9"/>
      <c r="L31" s="22">
        <v>92</v>
      </c>
      <c r="M31" s="22">
        <v>74</v>
      </c>
      <c r="N31" s="9"/>
    </row>
    <row r="32" spans="1:14" x14ac:dyDescent="0.25">
      <c r="A32" s="4">
        <v>44042</v>
      </c>
      <c r="B32" s="17"/>
      <c r="C32" s="19">
        <v>95.4</v>
      </c>
      <c r="D32" s="19">
        <v>74.3</v>
      </c>
      <c r="E32" s="14"/>
      <c r="F32" s="19">
        <v>94.5</v>
      </c>
      <c r="G32" s="19">
        <v>75</v>
      </c>
      <c r="H32" s="9"/>
      <c r="I32" s="19">
        <f t="shared" ref="I32:I33" si="2">C32-F32</f>
        <v>0.90000000000000568</v>
      </c>
      <c r="J32" s="19">
        <f t="shared" ref="J32:J33" si="3">D32-G32</f>
        <v>-0.70000000000000284</v>
      </c>
      <c r="K32" s="9"/>
      <c r="L32" s="22">
        <v>94</v>
      </c>
      <c r="M32" s="22">
        <v>74</v>
      </c>
      <c r="N32" s="9"/>
    </row>
    <row r="33" spans="1:14" x14ac:dyDescent="0.25">
      <c r="A33" s="4">
        <v>44043</v>
      </c>
      <c r="B33" s="17"/>
      <c r="C33" s="19">
        <v>96.6</v>
      </c>
      <c r="D33" s="19">
        <v>75.599999999999994</v>
      </c>
      <c r="E33" s="14"/>
      <c r="F33" s="19">
        <v>94.5</v>
      </c>
      <c r="G33" s="19">
        <v>76.8</v>
      </c>
      <c r="H33" s="9"/>
      <c r="I33" s="19">
        <f t="shared" si="2"/>
        <v>2.0999999999999943</v>
      </c>
      <c r="J33" s="19">
        <f t="shared" si="3"/>
        <v>-1.2000000000000028</v>
      </c>
      <c r="K33" s="9"/>
      <c r="L33" s="22">
        <v>95</v>
      </c>
      <c r="M33" s="22">
        <v>78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91.851612903225828</v>
      </c>
      <c r="D36" s="19">
        <f t="shared" ref="D36:N36" si="4">AVERAGE(D3:D33)</f>
        <v>74.238709677419351</v>
      </c>
      <c r="E36" s="14"/>
      <c r="F36" s="19">
        <f t="shared" si="4"/>
        <v>91.322580645161295</v>
      </c>
      <c r="G36" s="19">
        <f t="shared" si="4"/>
        <v>75.561290322580646</v>
      </c>
      <c r="H36" s="14"/>
      <c r="I36" s="19">
        <f t="shared" si="4"/>
        <v>0.52903225806451581</v>
      </c>
      <c r="J36" s="19">
        <f t="shared" si="4"/>
        <v>-1.3225806451612927</v>
      </c>
      <c r="K36" s="14"/>
      <c r="L36" s="19">
        <f t="shared" si="4"/>
        <v>92.612903225806448</v>
      </c>
      <c r="M36" s="19">
        <f t="shared" si="4"/>
        <v>75.41935483870968</v>
      </c>
      <c r="N36" s="14"/>
    </row>
    <row r="37" spans="1:14" x14ac:dyDescent="0.25">
      <c r="A37" s="5" t="s">
        <v>6</v>
      </c>
      <c r="B37" s="16"/>
      <c r="C37" s="19">
        <f>MAX(C3:C33)</f>
        <v>96.6</v>
      </c>
      <c r="D37" s="19">
        <f t="shared" ref="D37:N37" si="5">MAX(D3:D33)</f>
        <v>79</v>
      </c>
      <c r="E37" s="14"/>
      <c r="F37" s="19">
        <f t="shared" si="5"/>
        <v>94.6</v>
      </c>
      <c r="G37" s="19">
        <f t="shared" si="5"/>
        <v>78.8</v>
      </c>
      <c r="H37" s="14"/>
      <c r="I37" s="19">
        <f t="shared" si="5"/>
        <v>2.0999999999999943</v>
      </c>
      <c r="J37" s="19">
        <f t="shared" si="5"/>
        <v>1.5</v>
      </c>
      <c r="K37" s="14"/>
      <c r="L37" s="19">
        <f t="shared" si="5"/>
        <v>95</v>
      </c>
      <c r="M37" s="19">
        <f t="shared" si="5"/>
        <v>78</v>
      </c>
      <c r="N37" s="14"/>
    </row>
    <row r="38" spans="1:14" x14ac:dyDescent="0.25">
      <c r="A38" s="5" t="s">
        <v>7</v>
      </c>
      <c r="B38" s="16"/>
      <c r="C38" s="19">
        <f>MIN(C3:C33)</f>
        <v>86.7</v>
      </c>
      <c r="D38" s="19">
        <f t="shared" ref="D38:N38" si="6">MIN(D3:D33)</f>
        <v>70.7</v>
      </c>
      <c r="E38" s="14"/>
      <c r="F38" s="19">
        <f t="shared" si="6"/>
        <v>86.4</v>
      </c>
      <c r="G38" s="19">
        <f t="shared" si="6"/>
        <v>71.8</v>
      </c>
      <c r="H38" s="14"/>
      <c r="I38" s="19">
        <f t="shared" si="6"/>
        <v>-4.5</v>
      </c>
      <c r="J38" s="19">
        <f t="shared" si="6"/>
        <v>-2.3999999999999915</v>
      </c>
      <c r="K38" s="14"/>
      <c r="L38" s="19">
        <f t="shared" si="6"/>
        <v>86</v>
      </c>
      <c r="M38" s="19">
        <f t="shared" si="6"/>
        <v>71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21" priority="1" operator="greaterThanOrEqual">
      <formula>5</formula>
    </cfRule>
    <cfRule type="cellIs" dxfId="20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5D5E8-92FD-48FB-A62D-6CCDD123C8AD}">
  <dimension ref="A1:N38"/>
  <sheetViews>
    <sheetView workbookViewId="0">
      <selection activeCell="R22" sqref="R22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43983</v>
      </c>
      <c r="B3" s="17"/>
      <c r="C3" s="19">
        <v>89.4</v>
      </c>
      <c r="D3" s="19">
        <v>74.5</v>
      </c>
      <c r="E3" s="14"/>
      <c r="F3" s="19">
        <v>89.4</v>
      </c>
      <c r="G3" s="19">
        <v>75.599999999999994</v>
      </c>
      <c r="H3" s="9"/>
      <c r="I3" s="19">
        <f t="shared" ref="I3:J18" si="0">C3-F3</f>
        <v>0</v>
      </c>
      <c r="J3" s="19">
        <f t="shared" si="0"/>
        <v>-1.0999999999999943</v>
      </c>
      <c r="K3" s="9"/>
      <c r="L3" s="22">
        <v>94</v>
      </c>
      <c r="M3" s="22">
        <v>75</v>
      </c>
      <c r="N3" s="9"/>
    </row>
    <row r="4" spans="1:14" x14ac:dyDescent="0.25">
      <c r="A4" s="4">
        <v>43984</v>
      </c>
      <c r="B4" s="17"/>
      <c r="C4" s="19">
        <v>84.4</v>
      </c>
      <c r="D4" s="19">
        <v>73.599999999999994</v>
      </c>
      <c r="E4" s="14"/>
      <c r="F4" s="19">
        <v>83.7</v>
      </c>
      <c r="G4" s="19">
        <v>74.8</v>
      </c>
      <c r="H4" s="9"/>
      <c r="I4" s="19">
        <f t="shared" si="0"/>
        <v>0.70000000000000284</v>
      </c>
      <c r="J4" s="19">
        <f t="shared" si="0"/>
        <v>-1.2000000000000028</v>
      </c>
      <c r="K4" s="9"/>
      <c r="L4" s="22">
        <v>90</v>
      </c>
      <c r="M4" s="22">
        <v>75</v>
      </c>
      <c r="N4" s="9"/>
    </row>
    <row r="5" spans="1:14" x14ac:dyDescent="0.25">
      <c r="A5" s="4">
        <v>43985</v>
      </c>
      <c r="B5" s="17"/>
      <c r="C5" s="19">
        <v>84.6</v>
      </c>
      <c r="D5" s="19">
        <v>73.400000000000006</v>
      </c>
      <c r="E5" s="14"/>
      <c r="F5" s="19">
        <v>83.8</v>
      </c>
      <c r="G5" s="19">
        <v>75</v>
      </c>
      <c r="H5" s="9"/>
      <c r="I5" s="19">
        <f t="shared" si="0"/>
        <v>0.79999999999999716</v>
      </c>
      <c r="J5" s="19">
        <f t="shared" si="0"/>
        <v>-1.5999999999999943</v>
      </c>
      <c r="K5" s="9"/>
      <c r="L5" s="22">
        <v>85</v>
      </c>
      <c r="M5" s="22">
        <v>76</v>
      </c>
      <c r="N5" s="9"/>
    </row>
    <row r="6" spans="1:14" x14ac:dyDescent="0.25">
      <c r="A6" s="4">
        <v>43986</v>
      </c>
      <c r="B6" s="17"/>
      <c r="C6" s="19">
        <v>79.7</v>
      </c>
      <c r="D6" s="19">
        <v>72</v>
      </c>
      <c r="E6" s="14"/>
      <c r="F6" s="19">
        <v>79.2</v>
      </c>
      <c r="G6" s="19">
        <v>73.599999999999994</v>
      </c>
      <c r="H6" s="9"/>
      <c r="I6" s="19">
        <f t="shared" si="0"/>
        <v>0.5</v>
      </c>
      <c r="J6" s="19">
        <f t="shared" si="0"/>
        <v>-1.5999999999999943</v>
      </c>
      <c r="K6" s="9"/>
      <c r="L6" s="22">
        <v>82</v>
      </c>
      <c r="M6" s="22">
        <v>73</v>
      </c>
      <c r="N6" s="9"/>
    </row>
    <row r="7" spans="1:14" x14ac:dyDescent="0.25">
      <c r="A7" s="4">
        <v>43987</v>
      </c>
      <c r="B7" s="17"/>
      <c r="C7" s="19">
        <v>88</v>
      </c>
      <c r="D7" s="19">
        <v>71.2</v>
      </c>
      <c r="E7" s="14"/>
      <c r="F7" s="19">
        <v>87.4</v>
      </c>
      <c r="G7" s="19">
        <v>72.5</v>
      </c>
      <c r="H7" s="9"/>
      <c r="I7" s="19">
        <f t="shared" si="0"/>
        <v>0.59999999999999432</v>
      </c>
      <c r="J7" s="19">
        <f t="shared" si="0"/>
        <v>-1.2999999999999972</v>
      </c>
      <c r="K7" s="9"/>
      <c r="L7" s="22">
        <v>88</v>
      </c>
      <c r="M7" s="22">
        <v>72</v>
      </c>
      <c r="N7" s="9"/>
    </row>
    <row r="8" spans="1:14" x14ac:dyDescent="0.25">
      <c r="A8" s="4">
        <v>43988</v>
      </c>
      <c r="B8" s="17"/>
      <c r="C8" s="19">
        <v>81.3</v>
      </c>
      <c r="D8" s="19">
        <v>72</v>
      </c>
      <c r="E8" s="14"/>
      <c r="F8" s="19">
        <v>82.2</v>
      </c>
      <c r="G8" s="19">
        <v>73.2</v>
      </c>
      <c r="H8" s="9"/>
      <c r="I8" s="19">
        <f t="shared" si="0"/>
        <v>-0.90000000000000568</v>
      </c>
      <c r="J8" s="19">
        <f t="shared" si="0"/>
        <v>-1.2000000000000028</v>
      </c>
      <c r="K8" s="9"/>
      <c r="L8" s="22">
        <v>86</v>
      </c>
      <c r="M8" s="22">
        <v>72</v>
      </c>
      <c r="N8" s="9"/>
    </row>
    <row r="9" spans="1:14" x14ac:dyDescent="0.25">
      <c r="A9" s="4">
        <v>43989</v>
      </c>
      <c r="B9" s="17"/>
      <c r="C9" s="19">
        <v>89.6</v>
      </c>
      <c r="D9" s="19">
        <v>72.5</v>
      </c>
      <c r="E9" s="14"/>
      <c r="F9" s="19">
        <v>88.7</v>
      </c>
      <c r="G9" s="19">
        <v>73.8</v>
      </c>
      <c r="H9" s="9"/>
      <c r="I9" s="19">
        <f t="shared" si="0"/>
        <v>0.89999999999999147</v>
      </c>
      <c r="J9" s="19">
        <f t="shared" si="0"/>
        <v>-1.2999999999999972</v>
      </c>
      <c r="K9" s="9"/>
      <c r="L9" s="22">
        <v>89</v>
      </c>
      <c r="M9" s="22">
        <v>73</v>
      </c>
      <c r="N9" s="9"/>
    </row>
    <row r="10" spans="1:14" x14ac:dyDescent="0.25">
      <c r="A10" s="4">
        <v>43990</v>
      </c>
      <c r="B10" s="17"/>
      <c r="C10" s="19">
        <v>89.4</v>
      </c>
      <c r="D10" s="19">
        <v>75.599999999999994</v>
      </c>
      <c r="E10" s="14"/>
      <c r="F10" s="19">
        <v>88.2</v>
      </c>
      <c r="G10" s="19">
        <v>77.400000000000006</v>
      </c>
      <c r="H10" s="9"/>
      <c r="I10" s="19">
        <f t="shared" si="0"/>
        <v>1.2000000000000028</v>
      </c>
      <c r="J10" s="19">
        <f t="shared" si="0"/>
        <v>-1.8000000000000114</v>
      </c>
      <c r="K10" s="9"/>
      <c r="L10" s="22">
        <v>91</v>
      </c>
      <c r="M10" s="22">
        <v>78</v>
      </c>
      <c r="N10" s="9"/>
    </row>
    <row r="11" spans="1:14" x14ac:dyDescent="0.25">
      <c r="A11" s="4">
        <v>43991</v>
      </c>
      <c r="B11" s="17"/>
      <c r="C11" s="19">
        <v>90</v>
      </c>
      <c r="D11" s="19">
        <v>71.599999999999994</v>
      </c>
      <c r="E11" s="14"/>
      <c r="F11" s="19">
        <v>90.1</v>
      </c>
      <c r="G11" s="19">
        <v>73.599999999999994</v>
      </c>
      <c r="H11" s="9"/>
      <c r="I11" s="19">
        <f t="shared" si="0"/>
        <v>-9.9999999999994316E-2</v>
      </c>
      <c r="J11" s="19">
        <f t="shared" si="0"/>
        <v>-2</v>
      </c>
      <c r="K11" s="9"/>
      <c r="L11" s="22">
        <v>91</v>
      </c>
      <c r="M11" s="22">
        <v>74</v>
      </c>
      <c r="N11" s="9"/>
    </row>
    <row r="12" spans="1:14" x14ac:dyDescent="0.25">
      <c r="A12" s="4">
        <v>43992</v>
      </c>
      <c r="B12" s="17"/>
      <c r="C12" s="19">
        <v>94.6</v>
      </c>
      <c r="D12" s="19">
        <v>73.400000000000006</v>
      </c>
      <c r="E12" s="14"/>
      <c r="F12" s="19">
        <v>93.6</v>
      </c>
      <c r="G12" s="19">
        <v>74.8</v>
      </c>
      <c r="H12" s="9"/>
      <c r="I12" s="19">
        <f t="shared" si="0"/>
        <v>1</v>
      </c>
      <c r="J12" s="19">
        <f t="shared" si="0"/>
        <v>-1.3999999999999915</v>
      </c>
      <c r="K12" s="9"/>
      <c r="L12" s="22">
        <v>93</v>
      </c>
      <c r="M12" s="22">
        <v>75</v>
      </c>
      <c r="N12" s="9"/>
    </row>
    <row r="13" spans="1:14" x14ac:dyDescent="0.25">
      <c r="A13" s="4">
        <v>43993</v>
      </c>
      <c r="B13" s="17"/>
      <c r="C13" s="19">
        <v>93.7</v>
      </c>
      <c r="D13" s="19">
        <v>72</v>
      </c>
      <c r="E13" s="14"/>
      <c r="F13" s="19">
        <v>92.7</v>
      </c>
      <c r="G13" s="19">
        <v>73</v>
      </c>
      <c r="H13" s="9"/>
      <c r="I13" s="19">
        <f t="shared" si="0"/>
        <v>1</v>
      </c>
      <c r="J13" s="19">
        <f t="shared" si="0"/>
        <v>-1</v>
      </c>
      <c r="K13" s="9"/>
      <c r="L13" s="22">
        <v>93</v>
      </c>
      <c r="M13" s="22">
        <v>72</v>
      </c>
      <c r="N13" s="9"/>
    </row>
    <row r="14" spans="1:14" x14ac:dyDescent="0.25">
      <c r="A14" s="4">
        <v>43994</v>
      </c>
      <c r="B14" s="17"/>
      <c r="C14" s="19">
        <v>90.7</v>
      </c>
      <c r="D14" s="19">
        <v>71.400000000000006</v>
      </c>
      <c r="E14" s="14"/>
      <c r="F14" s="19">
        <v>90</v>
      </c>
      <c r="G14" s="19">
        <v>72.900000000000006</v>
      </c>
      <c r="H14" s="9"/>
      <c r="I14" s="19">
        <f t="shared" si="0"/>
        <v>0.70000000000000284</v>
      </c>
      <c r="J14" s="19">
        <f t="shared" si="0"/>
        <v>-1.5</v>
      </c>
      <c r="K14" s="9"/>
      <c r="L14" s="22">
        <v>90</v>
      </c>
      <c r="M14" s="22">
        <v>72</v>
      </c>
      <c r="N14" s="9"/>
    </row>
    <row r="15" spans="1:14" x14ac:dyDescent="0.25">
      <c r="A15" s="4">
        <v>43995</v>
      </c>
      <c r="B15" s="17"/>
      <c r="C15" s="19">
        <v>85.3</v>
      </c>
      <c r="D15" s="19">
        <v>70.3</v>
      </c>
      <c r="E15" s="14"/>
      <c r="F15" s="19">
        <v>84.7</v>
      </c>
      <c r="G15" s="19">
        <v>71.8</v>
      </c>
      <c r="H15" s="9"/>
      <c r="I15" s="19">
        <f t="shared" si="0"/>
        <v>0.59999999999999432</v>
      </c>
      <c r="J15" s="19">
        <f t="shared" si="0"/>
        <v>-1.5</v>
      </c>
      <c r="K15" s="9"/>
      <c r="L15" s="22">
        <v>88</v>
      </c>
      <c r="M15" s="22">
        <v>75</v>
      </c>
      <c r="N15" s="9"/>
    </row>
    <row r="16" spans="1:14" x14ac:dyDescent="0.25">
      <c r="A16" s="4">
        <v>43996</v>
      </c>
      <c r="B16" s="17"/>
      <c r="C16" s="19">
        <v>90.7</v>
      </c>
      <c r="D16" s="19">
        <v>70.3</v>
      </c>
      <c r="E16" s="14"/>
      <c r="F16" s="19">
        <v>90.7</v>
      </c>
      <c r="G16" s="19">
        <v>71.400000000000006</v>
      </c>
      <c r="H16" s="9"/>
      <c r="I16" s="19">
        <f t="shared" si="0"/>
        <v>0</v>
      </c>
      <c r="J16" s="19">
        <f t="shared" si="0"/>
        <v>-1.1000000000000085</v>
      </c>
      <c r="K16" s="9"/>
      <c r="L16" s="22">
        <v>90</v>
      </c>
      <c r="M16" s="22">
        <v>72</v>
      </c>
      <c r="N16" s="9"/>
    </row>
    <row r="17" spans="1:14" x14ac:dyDescent="0.25">
      <c r="A17" s="4">
        <v>43997</v>
      </c>
      <c r="B17" s="17"/>
      <c r="C17" s="19">
        <v>89.8</v>
      </c>
      <c r="D17" s="19">
        <v>71.099999999999994</v>
      </c>
      <c r="E17" s="14"/>
      <c r="F17" s="19">
        <v>89.8</v>
      </c>
      <c r="G17" s="19">
        <v>72.099999999999994</v>
      </c>
      <c r="H17" s="9"/>
      <c r="I17" s="19">
        <f t="shared" si="0"/>
        <v>0</v>
      </c>
      <c r="J17" s="19">
        <f t="shared" si="0"/>
        <v>-1</v>
      </c>
      <c r="K17" s="9"/>
      <c r="L17" s="22">
        <v>90</v>
      </c>
      <c r="M17" s="22">
        <v>73</v>
      </c>
      <c r="N17" s="9"/>
    </row>
    <row r="18" spans="1:14" x14ac:dyDescent="0.25">
      <c r="A18" s="4">
        <v>43998</v>
      </c>
      <c r="B18" s="17"/>
      <c r="C18" s="19">
        <v>87.4</v>
      </c>
      <c r="D18" s="19">
        <v>65.7</v>
      </c>
      <c r="E18" s="14"/>
      <c r="F18" s="19">
        <v>87.1</v>
      </c>
      <c r="G18" s="19">
        <v>67.5</v>
      </c>
      <c r="H18" s="9"/>
      <c r="I18" s="19">
        <f t="shared" si="0"/>
        <v>0.30000000000001137</v>
      </c>
      <c r="J18" s="19">
        <f t="shared" si="0"/>
        <v>-1.7999999999999972</v>
      </c>
      <c r="K18" s="9"/>
      <c r="L18" s="22">
        <v>90</v>
      </c>
      <c r="M18" s="22">
        <v>68</v>
      </c>
      <c r="N18" s="9"/>
    </row>
    <row r="19" spans="1:14" x14ac:dyDescent="0.25">
      <c r="A19" s="4">
        <v>43999</v>
      </c>
      <c r="B19" s="17"/>
      <c r="C19" s="19">
        <v>90.7</v>
      </c>
      <c r="D19" s="19">
        <v>68.5</v>
      </c>
      <c r="E19" s="14"/>
      <c r="F19" s="19">
        <v>90.1</v>
      </c>
      <c r="G19" s="19">
        <v>69.599999999999994</v>
      </c>
      <c r="H19" s="9"/>
      <c r="I19" s="19">
        <f t="shared" ref="I19:J48" si="1">C19-F19</f>
        <v>0.60000000000000853</v>
      </c>
      <c r="J19" s="19">
        <f t="shared" si="1"/>
        <v>-1.0999999999999943</v>
      </c>
      <c r="K19" s="9"/>
      <c r="L19" s="22">
        <v>89</v>
      </c>
      <c r="M19" s="22">
        <v>70</v>
      </c>
      <c r="N19" s="9"/>
    </row>
    <row r="20" spans="1:14" x14ac:dyDescent="0.25">
      <c r="A20" s="4">
        <v>44000</v>
      </c>
      <c r="B20" s="17"/>
      <c r="C20" s="19">
        <v>91.9</v>
      </c>
      <c r="D20" s="19">
        <v>71.8</v>
      </c>
      <c r="E20" s="14"/>
      <c r="F20" s="19">
        <v>91.6</v>
      </c>
      <c r="G20" s="19">
        <v>73.2</v>
      </c>
      <c r="H20" s="9"/>
      <c r="I20" s="19">
        <f t="shared" si="1"/>
        <v>0.30000000000001137</v>
      </c>
      <c r="J20" s="19">
        <f t="shared" si="1"/>
        <v>-1.4000000000000057</v>
      </c>
      <c r="K20" s="9"/>
      <c r="L20" s="22">
        <v>91</v>
      </c>
      <c r="M20" s="22">
        <v>73</v>
      </c>
      <c r="N20" s="9"/>
    </row>
    <row r="21" spans="1:14" x14ac:dyDescent="0.25">
      <c r="A21" s="4">
        <v>44001</v>
      </c>
      <c r="B21" s="17"/>
      <c r="C21" s="19">
        <v>92.3</v>
      </c>
      <c r="D21" s="19">
        <v>73.599999999999994</v>
      </c>
      <c r="E21" s="14"/>
      <c r="F21" s="19">
        <v>90.9</v>
      </c>
      <c r="G21" s="19">
        <v>74.8</v>
      </c>
      <c r="H21" s="9"/>
      <c r="I21" s="19">
        <f t="shared" si="1"/>
        <v>1.3999999999999915</v>
      </c>
      <c r="J21" s="19">
        <f t="shared" si="1"/>
        <v>-1.2000000000000028</v>
      </c>
      <c r="K21" s="9"/>
      <c r="L21" s="22">
        <v>91</v>
      </c>
      <c r="M21" s="22">
        <v>75</v>
      </c>
      <c r="N21" s="9"/>
    </row>
    <row r="22" spans="1:14" x14ac:dyDescent="0.25">
      <c r="A22" s="4">
        <v>44002</v>
      </c>
      <c r="B22" s="17"/>
      <c r="C22" s="19">
        <v>93.4</v>
      </c>
      <c r="D22" s="19">
        <v>72.5</v>
      </c>
      <c r="E22" s="14"/>
      <c r="F22" s="19">
        <v>91.6</v>
      </c>
      <c r="G22" s="19">
        <v>74.099999999999994</v>
      </c>
      <c r="H22" s="9"/>
      <c r="I22" s="19">
        <f t="shared" si="1"/>
        <v>1.8000000000000114</v>
      </c>
      <c r="J22" s="19">
        <f t="shared" si="1"/>
        <v>-1.5999999999999943</v>
      </c>
      <c r="K22" s="9"/>
      <c r="L22" s="22">
        <v>94</v>
      </c>
      <c r="M22" s="22">
        <v>74</v>
      </c>
      <c r="N22" s="9"/>
    </row>
    <row r="23" spans="1:14" x14ac:dyDescent="0.25">
      <c r="A23" s="4">
        <v>44003</v>
      </c>
      <c r="B23" s="17"/>
      <c r="C23" s="19">
        <v>95.2</v>
      </c>
      <c r="D23" s="19">
        <v>71.599999999999994</v>
      </c>
      <c r="E23" s="14"/>
      <c r="F23" s="19">
        <v>93.7</v>
      </c>
      <c r="G23" s="19">
        <v>73.400000000000006</v>
      </c>
      <c r="H23" s="9"/>
      <c r="I23" s="19">
        <f t="shared" si="1"/>
        <v>1.5</v>
      </c>
      <c r="J23" s="19">
        <f t="shared" si="1"/>
        <v>-1.8000000000000114</v>
      </c>
      <c r="K23" s="9"/>
      <c r="L23" s="22">
        <v>96</v>
      </c>
      <c r="M23" s="22">
        <v>73</v>
      </c>
      <c r="N23" s="9"/>
    </row>
    <row r="24" spans="1:14" x14ac:dyDescent="0.25">
      <c r="A24" s="4">
        <v>44004</v>
      </c>
      <c r="B24" s="17"/>
      <c r="C24" s="19">
        <v>95.4</v>
      </c>
      <c r="D24" s="19">
        <v>71.400000000000006</v>
      </c>
      <c r="E24" s="14"/>
      <c r="F24" s="19">
        <v>94.6</v>
      </c>
      <c r="G24" s="19">
        <v>73</v>
      </c>
      <c r="H24" s="9"/>
      <c r="I24" s="19">
        <f t="shared" si="1"/>
        <v>0.80000000000001137</v>
      </c>
      <c r="J24" s="19">
        <f t="shared" si="1"/>
        <v>-1.5999999999999943</v>
      </c>
      <c r="K24" s="9"/>
      <c r="L24" s="22">
        <v>96</v>
      </c>
      <c r="M24" s="22">
        <v>73</v>
      </c>
      <c r="N24" s="9"/>
    </row>
    <row r="25" spans="1:14" x14ac:dyDescent="0.25">
      <c r="A25" s="4">
        <v>44005</v>
      </c>
      <c r="B25" s="17"/>
      <c r="C25" s="19">
        <v>95.5</v>
      </c>
      <c r="D25" s="19">
        <v>70.2</v>
      </c>
      <c r="E25" s="14"/>
      <c r="F25" s="19">
        <v>94.6</v>
      </c>
      <c r="G25" s="19">
        <v>73</v>
      </c>
      <c r="H25" s="9"/>
      <c r="I25" s="19">
        <f t="shared" si="1"/>
        <v>0.90000000000000568</v>
      </c>
      <c r="J25" s="19">
        <f t="shared" si="1"/>
        <v>-2.7999999999999972</v>
      </c>
      <c r="K25" s="9"/>
      <c r="L25" s="22">
        <v>97</v>
      </c>
      <c r="M25" s="22">
        <v>74</v>
      </c>
      <c r="N25" s="9"/>
    </row>
    <row r="26" spans="1:14" x14ac:dyDescent="0.25">
      <c r="A26" s="4">
        <v>44006</v>
      </c>
      <c r="B26" s="17"/>
      <c r="C26" s="19">
        <v>97.5</v>
      </c>
      <c r="D26" s="19">
        <v>73</v>
      </c>
      <c r="E26" s="14"/>
      <c r="F26" s="19">
        <v>95.5</v>
      </c>
      <c r="G26" s="19">
        <v>74.7</v>
      </c>
      <c r="H26" s="9"/>
      <c r="I26" s="19">
        <f t="shared" si="1"/>
        <v>2</v>
      </c>
      <c r="J26" s="19">
        <f t="shared" si="1"/>
        <v>-1.7000000000000028</v>
      </c>
      <c r="K26" s="9"/>
      <c r="L26" s="22">
        <v>97</v>
      </c>
      <c r="M26" s="22">
        <v>76</v>
      </c>
      <c r="N26" s="9"/>
    </row>
    <row r="27" spans="1:14" x14ac:dyDescent="0.25">
      <c r="A27" s="4">
        <v>44007</v>
      </c>
      <c r="B27" s="17"/>
      <c r="C27" s="19">
        <v>98.2</v>
      </c>
      <c r="D27" s="19">
        <v>70.2</v>
      </c>
      <c r="E27" s="14"/>
      <c r="F27" s="19">
        <v>97.5</v>
      </c>
      <c r="G27" s="19">
        <v>72.7</v>
      </c>
      <c r="H27" s="9"/>
      <c r="I27" s="19">
        <f t="shared" si="1"/>
        <v>0.70000000000000284</v>
      </c>
      <c r="J27" s="19">
        <f t="shared" si="1"/>
        <v>-2.5</v>
      </c>
      <c r="K27" s="9"/>
      <c r="L27" s="22">
        <v>97</v>
      </c>
      <c r="M27" s="22">
        <v>77</v>
      </c>
      <c r="N27" s="9"/>
    </row>
    <row r="28" spans="1:14" x14ac:dyDescent="0.25">
      <c r="A28" s="4">
        <v>44008</v>
      </c>
      <c r="B28" s="17"/>
      <c r="C28" s="19">
        <v>94.8</v>
      </c>
      <c r="D28" s="19">
        <v>70.900000000000006</v>
      </c>
      <c r="E28" s="14"/>
      <c r="F28" s="19">
        <v>94.6</v>
      </c>
      <c r="G28" s="19">
        <v>72.7</v>
      </c>
      <c r="H28" s="9"/>
      <c r="I28" s="19">
        <f t="shared" si="1"/>
        <v>0.20000000000000284</v>
      </c>
      <c r="J28" s="19">
        <f t="shared" si="1"/>
        <v>-1.7999999999999972</v>
      </c>
      <c r="K28" s="9"/>
      <c r="L28" s="22">
        <v>95</v>
      </c>
      <c r="M28" s="22">
        <v>73</v>
      </c>
      <c r="N28" s="9"/>
    </row>
    <row r="29" spans="1:14" x14ac:dyDescent="0.25">
      <c r="A29" s="4">
        <v>44009</v>
      </c>
      <c r="B29" s="17"/>
      <c r="C29" s="19">
        <v>94.1</v>
      </c>
      <c r="D29" s="19">
        <v>76.099999999999994</v>
      </c>
      <c r="E29" s="14"/>
      <c r="F29" s="19">
        <v>93.4</v>
      </c>
      <c r="G29" s="19">
        <v>77.5</v>
      </c>
      <c r="H29" s="9"/>
      <c r="I29" s="19">
        <f t="shared" si="1"/>
        <v>0.69999999999998863</v>
      </c>
      <c r="J29" s="19">
        <f t="shared" si="1"/>
        <v>-1.4000000000000057</v>
      </c>
      <c r="K29" s="9"/>
      <c r="L29" s="22">
        <v>96</v>
      </c>
      <c r="M29" s="22">
        <v>76</v>
      </c>
      <c r="N29" s="9"/>
    </row>
    <row r="30" spans="1:14" x14ac:dyDescent="0.25">
      <c r="A30" s="4">
        <v>44010</v>
      </c>
      <c r="B30" s="17"/>
      <c r="C30" s="19">
        <v>95.4</v>
      </c>
      <c r="D30" s="19">
        <v>76.099999999999994</v>
      </c>
      <c r="E30" s="14"/>
      <c r="F30" s="19">
        <v>94.8</v>
      </c>
      <c r="G30" s="19">
        <v>77.400000000000006</v>
      </c>
      <c r="H30" s="9"/>
      <c r="I30" s="19">
        <f t="shared" si="1"/>
        <v>0.60000000000000853</v>
      </c>
      <c r="J30" s="19">
        <f t="shared" si="1"/>
        <v>-1.3000000000000114</v>
      </c>
      <c r="K30" s="9"/>
      <c r="L30" s="22">
        <v>96</v>
      </c>
      <c r="M30" s="22">
        <v>77</v>
      </c>
      <c r="N30" s="9"/>
    </row>
    <row r="31" spans="1:14" x14ac:dyDescent="0.25">
      <c r="A31" s="4">
        <v>44011</v>
      </c>
      <c r="B31" s="17"/>
      <c r="C31" s="19">
        <v>96.8</v>
      </c>
      <c r="D31" s="19">
        <v>75.900000000000006</v>
      </c>
      <c r="E31" s="14"/>
      <c r="F31" s="19">
        <v>95.5</v>
      </c>
      <c r="G31" s="19">
        <v>77.7</v>
      </c>
      <c r="H31" s="9"/>
      <c r="I31" s="19">
        <f t="shared" si="1"/>
        <v>1.2999999999999972</v>
      </c>
      <c r="J31" s="19">
        <f t="shared" si="1"/>
        <v>-1.7999999999999972</v>
      </c>
      <c r="K31" s="9"/>
      <c r="L31" s="22">
        <v>96</v>
      </c>
      <c r="M31" s="22">
        <v>76</v>
      </c>
      <c r="N31" s="9"/>
    </row>
    <row r="32" spans="1:14" x14ac:dyDescent="0.25">
      <c r="A32" s="4">
        <v>44012</v>
      </c>
      <c r="B32" s="17"/>
      <c r="C32" s="19"/>
      <c r="D32" s="19"/>
      <c r="E32" s="14"/>
      <c r="F32" s="19"/>
      <c r="G32" s="19"/>
      <c r="H32" s="9"/>
      <c r="I32" s="19"/>
      <c r="J32" s="19"/>
      <c r="K32" s="9"/>
      <c r="L32" s="22">
        <v>96</v>
      </c>
      <c r="M32" s="22">
        <v>77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91.027586206896572</v>
      </c>
      <c r="D36" s="19">
        <f t="shared" ref="D36:N36" si="2">AVERAGE(D3:D33)</f>
        <v>72.151724137931026</v>
      </c>
      <c r="E36" s="14"/>
      <c r="F36" s="19">
        <f t="shared" si="2"/>
        <v>90.33448275862068</v>
      </c>
      <c r="G36" s="19">
        <f t="shared" si="2"/>
        <v>73.68275862068964</v>
      </c>
      <c r="H36" s="14"/>
      <c r="I36" s="19">
        <f t="shared" si="2"/>
        <v>0.69310344827586334</v>
      </c>
      <c r="J36" s="19">
        <f t="shared" si="2"/>
        <v>-1.5310344827586209</v>
      </c>
      <c r="K36" s="14"/>
      <c r="L36" s="19">
        <f t="shared" si="2"/>
        <v>91.9</v>
      </c>
      <c r="M36" s="19">
        <f t="shared" si="2"/>
        <v>73.966666666666669</v>
      </c>
      <c r="N36" s="14"/>
    </row>
    <row r="37" spans="1:14" x14ac:dyDescent="0.25">
      <c r="A37" s="5" t="s">
        <v>6</v>
      </c>
      <c r="B37" s="16"/>
      <c r="C37" s="19">
        <f>MAX(C3:C33)</f>
        <v>98.2</v>
      </c>
      <c r="D37" s="19">
        <f t="shared" ref="D37:N37" si="3">MAX(D3:D33)</f>
        <v>76.099999999999994</v>
      </c>
      <c r="E37" s="14"/>
      <c r="F37" s="19">
        <f t="shared" si="3"/>
        <v>97.5</v>
      </c>
      <c r="G37" s="19">
        <f t="shared" si="3"/>
        <v>77.7</v>
      </c>
      <c r="H37" s="14"/>
      <c r="I37" s="19">
        <f t="shared" si="3"/>
        <v>2</v>
      </c>
      <c r="J37" s="19">
        <f t="shared" si="3"/>
        <v>-1</v>
      </c>
      <c r="K37" s="14"/>
      <c r="L37" s="19">
        <f t="shared" si="3"/>
        <v>97</v>
      </c>
      <c r="M37" s="19">
        <f t="shared" si="3"/>
        <v>78</v>
      </c>
      <c r="N37" s="14"/>
    </row>
    <row r="38" spans="1:14" x14ac:dyDescent="0.25">
      <c r="A38" s="5" t="s">
        <v>7</v>
      </c>
      <c r="B38" s="16"/>
      <c r="C38" s="19">
        <f>MIN(C3:C33)</f>
        <v>79.7</v>
      </c>
      <c r="D38" s="19">
        <f t="shared" ref="D38:N38" si="4">MIN(D3:D33)</f>
        <v>65.7</v>
      </c>
      <c r="E38" s="14"/>
      <c r="F38" s="19">
        <f t="shared" si="4"/>
        <v>79.2</v>
      </c>
      <c r="G38" s="19">
        <f t="shared" si="4"/>
        <v>67.5</v>
      </c>
      <c r="H38" s="14"/>
      <c r="I38" s="19">
        <f t="shared" si="4"/>
        <v>-0.90000000000000568</v>
      </c>
      <c r="J38" s="19">
        <f t="shared" si="4"/>
        <v>-2.7999999999999972</v>
      </c>
      <c r="K38" s="14"/>
      <c r="L38" s="19">
        <f t="shared" si="4"/>
        <v>82</v>
      </c>
      <c r="M38" s="19">
        <f t="shared" si="4"/>
        <v>68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23" priority="1" operator="greaterThanOrEqual">
      <formula>5</formula>
    </cfRule>
    <cfRule type="cellIs" dxfId="22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CEFB5-7F84-42F9-9447-333803620B7A}">
  <dimension ref="A1:N38"/>
  <sheetViews>
    <sheetView workbookViewId="0">
      <selection activeCell="R12" sqref="R12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43952</v>
      </c>
      <c r="B3" s="17"/>
      <c r="C3" s="19">
        <v>80.400000000000006</v>
      </c>
      <c r="D3" s="19">
        <v>55.9</v>
      </c>
      <c r="E3" s="14"/>
      <c r="F3" s="19">
        <v>79.2</v>
      </c>
      <c r="G3" s="19">
        <v>57.7</v>
      </c>
      <c r="H3" s="9"/>
      <c r="I3" s="19">
        <f t="shared" ref="I3" si="0">C3-F3</f>
        <v>1.2000000000000028</v>
      </c>
      <c r="J3" s="19">
        <f t="shared" ref="J3" si="1">D3-G3</f>
        <v>-1.8000000000000043</v>
      </c>
      <c r="K3" s="9"/>
      <c r="L3" s="22">
        <v>81</v>
      </c>
      <c r="M3" s="22">
        <v>56</v>
      </c>
      <c r="N3" s="9"/>
    </row>
    <row r="4" spans="1:14" x14ac:dyDescent="0.25">
      <c r="A4" s="4">
        <v>43953</v>
      </c>
      <c r="B4" s="17"/>
      <c r="C4" s="19">
        <v>87.1</v>
      </c>
      <c r="D4" s="19">
        <v>59.9</v>
      </c>
      <c r="E4" s="14"/>
      <c r="F4" s="19">
        <v>85.6</v>
      </c>
      <c r="G4" s="19">
        <v>60.4</v>
      </c>
      <c r="H4" s="9"/>
      <c r="I4" s="19">
        <f t="shared" ref="I4:I33" si="2">C4-F4</f>
        <v>1.5</v>
      </c>
      <c r="J4" s="19">
        <f t="shared" ref="J4:J33" si="3">D4-G4</f>
        <v>-0.5</v>
      </c>
      <c r="K4" s="9"/>
      <c r="L4" s="22">
        <v>85</v>
      </c>
      <c r="M4" s="22">
        <v>57</v>
      </c>
      <c r="N4" s="9"/>
    </row>
    <row r="5" spans="1:14" x14ac:dyDescent="0.25">
      <c r="A5" s="4">
        <v>43954</v>
      </c>
      <c r="B5" s="17"/>
      <c r="C5" s="19">
        <v>89.8</v>
      </c>
      <c r="D5" s="19">
        <v>61.2</v>
      </c>
      <c r="E5" s="14"/>
      <c r="F5" s="19">
        <v>87.3</v>
      </c>
      <c r="G5" s="19">
        <v>64</v>
      </c>
      <c r="H5" s="9"/>
      <c r="I5" s="19">
        <f t="shared" si="2"/>
        <v>2.5</v>
      </c>
      <c r="J5" s="19">
        <f t="shared" si="3"/>
        <v>-2.7999999999999972</v>
      </c>
      <c r="K5" s="9"/>
      <c r="L5" s="22">
        <v>87</v>
      </c>
      <c r="M5" s="22">
        <v>63</v>
      </c>
      <c r="N5" s="9"/>
    </row>
    <row r="6" spans="1:14" x14ac:dyDescent="0.25">
      <c r="A6" s="4">
        <v>43955</v>
      </c>
      <c r="B6" s="17"/>
      <c r="C6" s="19">
        <v>89.2</v>
      </c>
      <c r="D6" s="19">
        <v>64</v>
      </c>
      <c r="E6" s="14"/>
      <c r="F6" s="19">
        <v>88.2</v>
      </c>
      <c r="G6" s="19">
        <v>65.5</v>
      </c>
      <c r="H6" s="9"/>
      <c r="I6" s="19">
        <f t="shared" si="2"/>
        <v>1</v>
      </c>
      <c r="J6" s="19">
        <f t="shared" si="3"/>
        <v>-1.5</v>
      </c>
      <c r="K6" s="9"/>
      <c r="L6" s="22">
        <v>89</v>
      </c>
      <c r="M6" s="22">
        <v>64</v>
      </c>
      <c r="N6" s="9"/>
    </row>
    <row r="7" spans="1:14" x14ac:dyDescent="0.25">
      <c r="A7" s="4">
        <v>43956</v>
      </c>
      <c r="B7" s="17"/>
      <c r="C7" s="19">
        <v>88.9</v>
      </c>
      <c r="D7" s="19">
        <v>63.1</v>
      </c>
      <c r="E7" s="14"/>
      <c r="F7" s="19">
        <v>87.4</v>
      </c>
      <c r="G7" s="19">
        <v>63.9</v>
      </c>
      <c r="H7" s="9"/>
      <c r="I7" s="19">
        <f t="shared" si="2"/>
        <v>1.5</v>
      </c>
      <c r="J7" s="19">
        <f t="shared" si="3"/>
        <v>-0.79999999999999716</v>
      </c>
      <c r="K7" s="9"/>
      <c r="L7" s="22">
        <v>89</v>
      </c>
      <c r="M7" s="22">
        <v>64</v>
      </c>
      <c r="N7" s="9"/>
    </row>
    <row r="8" spans="1:14" x14ac:dyDescent="0.25">
      <c r="A8" s="4">
        <v>43957</v>
      </c>
      <c r="B8" s="17"/>
      <c r="C8" s="19">
        <v>87.1</v>
      </c>
      <c r="D8" s="19">
        <v>65.5</v>
      </c>
      <c r="E8" s="14"/>
      <c r="F8" s="19">
        <v>85.6</v>
      </c>
      <c r="G8" s="19">
        <v>67.3</v>
      </c>
      <c r="H8" s="9"/>
      <c r="I8" s="19">
        <f t="shared" si="2"/>
        <v>1.5</v>
      </c>
      <c r="J8" s="19">
        <f t="shared" si="3"/>
        <v>-1.7999999999999972</v>
      </c>
      <c r="K8" s="9"/>
      <c r="L8" s="22">
        <v>88</v>
      </c>
      <c r="M8" s="22">
        <v>66</v>
      </c>
      <c r="N8" s="9"/>
    </row>
    <row r="9" spans="1:14" x14ac:dyDescent="0.25">
      <c r="A9" s="4">
        <v>43958</v>
      </c>
      <c r="B9" s="17"/>
      <c r="C9" s="19">
        <v>78.3</v>
      </c>
      <c r="D9" s="19">
        <v>59.7</v>
      </c>
      <c r="E9" s="14"/>
      <c r="F9" s="19">
        <v>77.2</v>
      </c>
      <c r="G9" s="19">
        <v>60.1</v>
      </c>
      <c r="H9" s="9"/>
      <c r="I9" s="19">
        <f t="shared" si="2"/>
        <v>1.0999999999999943</v>
      </c>
      <c r="J9" s="19">
        <f t="shared" si="3"/>
        <v>-0.39999999999999858</v>
      </c>
      <c r="K9" s="9"/>
      <c r="L9" s="22">
        <v>87</v>
      </c>
      <c r="M9" s="22">
        <v>60</v>
      </c>
      <c r="N9" s="9"/>
    </row>
    <row r="10" spans="1:14" x14ac:dyDescent="0.25">
      <c r="A10" s="4">
        <v>43959</v>
      </c>
      <c r="B10" s="17"/>
      <c r="C10" s="19">
        <v>86.5</v>
      </c>
      <c r="D10" s="19">
        <v>54</v>
      </c>
      <c r="E10" s="14"/>
      <c r="F10" s="19">
        <v>85.3</v>
      </c>
      <c r="G10" s="19">
        <v>54.1</v>
      </c>
      <c r="H10" s="9"/>
      <c r="I10" s="19">
        <f t="shared" si="2"/>
        <v>1.2000000000000028</v>
      </c>
      <c r="J10" s="19">
        <f t="shared" si="3"/>
        <v>-0.10000000000000142</v>
      </c>
      <c r="K10" s="9"/>
      <c r="L10" s="22">
        <v>86</v>
      </c>
      <c r="M10" s="22">
        <v>54</v>
      </c>
      <c r="N10" s="9"/>
    </row>
    <row r="11" spans="1:14" x14ac:dyDescent="0.25">
      <c r="A11" s="4">
        <v>43960</v>
      </c>
      <c r="B11" s="17"/>
      <c r="C11" s="19">
        <v>88</v>
      </c>
      <c r="D11" s="19">
        <v>63.3</v>
      </c>
      <c r="E11" s="14"/>
      <c r="F11" s="19">
        <v>87.1</v>
      </c>
      <c r="G11" s="19">
        <v>65.099999999999994</v>
      </c>
      <c r="H11" s="9"/>
      <c r="I11" s="19">
        <f t="shared" si="2"/>
        <v>0.90000000000000568</v>
      </c>
      <c r="J11" s="19">
        <f t="shared" si="3"/>
        <v>-1.7999999999999972</v>
      </c>
      <c r="K11" s="9"/>
      <c r="L11" s="22">
        <v>88</v>
      </c>
      <c r="M11" s="22">
        <v>64</v>
      </c>
      <c r="N11" s="9"/>
    </row>
    <row r="12" spans="1:14" x14ac:dyDescent="0.25">
      <c r="A12" s="4">
        <v>43961</v>
      </c>
      <c r="B12" s="17"/>
      <c r="C12" s="19">
        <v>81.3</v>
      </c>
      <c r="D12" s="19">
        <v>66.900000000000006</v>
      </c>
      <c r="E12" s="14"/>
      <c r="F12" s="19">
        <v>81.5</v>
      </c>
      <c r="G12" s="19">
        <v>67.5</v>
      </c>
      <c r="H12" s="9"/>
      <c r="I12" s="19">
        <f t="shared" si="2"/>
        <v>-0.20000000000000284</v>
      </c>
      <c r="J12" s="19">
        <f t="shared" si="3"/>
        <v>-0.59999999999999432</v>
      </c>
      <c r="K12" s="9"/>
      <c r="L12" s="22">
        <v>89</v>
      </c>
      <c r="M12" s="22">
        <v>67</v>
      </c>
      <c r="N12" s="9"/>
    </row>
    <row r="13" spans="1:14" x14ac:dyDescent="0.25">
      <c r="A13" s="4">
        <v>43962</v>
      </c>
      <c r="B13" s="17"/>
      <c r="C13" s="19">
        <v>85.6</v>
      </c>
      <c r="D13" s="19">
        <v>63.7</v>
      </c>
      <c r="E13" s="14"/>
      <c r="F13" s="19">
        <v>86</v>
      </c>
      <c r="G13" s="19">
        <v>64.900000000000006</v>
      </c>
      <c r="H13" s="9"/>
      <c r="I13" s="19">
        <f t="shared" si="2"/>
        <v>-0.40000000000000568</v>
      </c>
      <c r="J13" s="19">
        <f t="shared" si="3"/>
        <v>-1.2000000000000028</v>
      </c>
      <c r="K13" s="9"/>
      <c r="L13" s="22">
        <v>86</v>
      </c>
      <c r="M13" s="22">
        <v>64</v>
      </c>
      <c r="N13" s="9"/>
    </row>
    <row r="14" spans="1:14" x14ac:dyDescent="0.25">
      <c r="A14" s="4">
        <v>43963</v>
      </c>
      <c r="B14" s="17"/>
      <c r="C14" s="19">
        <v>86.5</v>
      </c>
      <c r="D14" s="19">
        <v>59.9</v>
      </c>
      <c r="E14" s="14"/>
      <c r="F14" s="19">
        <v>86.5</v>
      </c>
      <c r="G14" s="19">
        <v>60.6</v>
      </c>
      <c r="H14" s="9"/>
      <c r="I14" s="19">
        <f t="shared" si="2"/>
        <v>0</v>
      </c>
      <c r="J14" s="19">
        <f t="shared" si="3"/>
        <v>-0.70000000000000284</v>
      </c>
      <c r="K14" s="9"/>
      <c r="L14" s="22">
        <v>87</v>
      </c>
      <c r="M14" s="22">
        <v>61</v>
      </c>
      <c r="N14" s="9"/>
    </row>
    <row r="15" spans="1:14" x14ac:dyDescent="0.25">
      <c r="A15" s="4">
        <v>43964</v>
      </c>
      <c r="B15" s="17"/>
      <c r="C15" s="19">
        <v>85.6</v>
      </c>
      <c r="D15" s="19">
        <v>62.2</v>
      </c>
      <c r="E15" s="14"/>
      <c r="F15" s="19">
        <v>84.6</v>
      </c>
      <c r="G15" s="19">
        <v>62.6</v>
      </c>
      <c r="H15" s="9"/>
      <c r="I15" s="19">
        <f t="shared" si="2"/>
        <v>1</v>
      </c>
      <c r="J15" s="19">
        <f t="shared" si="3"/>
        <v>-0.39999999999999858</v>
      </c>
      <c r="K15" s="9"/>
      <c r="L15" s="22">
        <v>87</v>
      </c>
      <c r="M15" s="22">
        <v>67</v>
      </c>
      <c r="N15" s="9"/>
    </row>
    <row r="16" spans="1:14" x14ac:dyDescent="0.25">
      <c r="A16" s="4">
        <v>43965</v>
      </c>
      <c r="B16" s="17"/>
      <c r="C16" s="19">
        <v>84.9</v>
      </c>
      <c r="D16" s="19">
        <v>64.400000000000006</v>
      </c>
      <c r="E16" s="14"/>
      <c r="F16" s="19">
        <v>84.4</v>
      </c>
      <c r="G16" s="19">
        <v>64.900000000000006</v>
      </c>
      <c r="H16" s="9"/>
      <c r="I16" s="19">
        <f t="shared" si="2"/>
        <v>0.5</v>
      </c>
      <c r="J16" s="19">
        <f t="shared" si="3"/>
        <v>-0.5</v>
      </c>
      <c r="K16" s="9"/>
      <c r="L16" s="22">
        <v>86</v>
      </c>
      <c r="M16" s="22">
        <v>68</v>
      </c>
      <c r="N16" s="9"/>
    </row>
    <row r="17" spans="1:14" x14ac:dyDescent="0.25">
      <c r="A17" s="4">
        <v>43966</v>
      </c>
      <c r="B17" s="17"/>
      <c r="C17" s="19">
        <v>87.4</v>
      </c>
      <c r="D17" s="19">
        <v>65.5</v>
      </c>
      <c r="E17" s="14"/>
      <c r="F17" s="19">
        <v>86.7</v>
      </c>
      <c r="G17" s="19">
        <v>66.400000000000006</v>
      </c>
      <c r="H17" s="9"/>
      <c r="I17" s="19">
        <f t="shared" si="2"/>
        <v>0.70000000000000284</v>
      </c>
      <c r="J17" s="19">
        <f t="shared" si="3"/>
        <v>-0.90000000000000568</v>
      </c>
      <c r="K17" s="9"/>
      <c r="L17" s="22">
        <v>88</v>
      </c>
      <c r="M17" s="22">
        <v>68</v>
      </c>
      <c r="N17" s="9"/>
    </row>
    <row r="18" spans="1:14" x14ac:dyDescent="0.25">
      <c r="A18" s="4">
        <v>43967</v>
      </c>
      <c r="B18" s="17"/>
      <c r="C18" s="19">
        <v>88.5</v>
      </c>
      <c r="D18" s="19">
        <v>71.099999999999994</v>
      </c>
      <c r="E18" s="14"/>
      <c r="F18" s="19">
        <v>88.9</v>
      </c>
      <c r="G18" s="19">
        <v>72.099999999999994</v>
      </c>
      <c r="H18" s="9"/>
      <c r="I18" s="19">
        <f t="shared" si="2"/>
        <v>-0.40000000000000568</v>
      </c>
      <c r="J18" s="19">
        <f t="shared" si="3"/>
        <v>-1</v>
      </c>
      <c r="K18" s="9"/>
      <c r="L18" s="22">
        <v>89</v>
      </c>
      <c r="M18" s="22">
        <v>72</v>
      </c>
      <c r="N18" s="9"/>
    </row>
    <row r="19" spans="1:14" x14ac:dyDescent="0.25">
      <c r="A19" s="4">
        <v>43968</v>
      </c>
      <c r="B19" s="17"/>
      <c r="C19" s="19">
        <v>93.7</v>
      </c>
      <c r="D19" s="19">
        <v>67.8</v>
      </c>
      <c r="E19" s="14"/>
      <c r="F19" s="19">
        <v>92.5</v>
      </c>
      <c r="G19" s="19">
        <v>69.099999999999994</v>
      </c>
      <c r="H19" s="9"/>
      <c r="I19" s="19">
        <f t="shared" si="2"/>
        <v>1.2000000000000028</v>
      </c>
      <c r="J19" s="19">
        <f t="shared" si="3"/>
        <v>-1.2999999999999972</v>
      </c>
      <c r="K19" s="9"/>
      <c r="L19" s="22">
        <v>94</v>
      </c>
      <c r="M19" s="22">
        <v>69</v>
      </c>
      <c r="N19" s="9"/>
    </row>
    <row r="20" spans="1:14" x14ac:dyDescent="0.25">
      <c r="A20" s="4">
        <v>43969</v>
      </c>
      <c r="B20" s="17"/>
      <c r="C20" s="19">
        <v>86.4</v>
      </c>
      <c r="D20" s="19">
        <v>68</v>
      </c>
      <c r="E20" s="14"/>
      <c r="F20" s="19">
        <v>83.8</v>
      </c>
      <c r="G20" s="19">
        <v>69.3</v>
      </c>
      <c r="H20" s="9"/>
      <c r="I20" s="19">
        <f t="shared" si="2"/>
        <v>2.6000000000000085</v>
      </c>
      <c r="J20" s="19">
        <f t="shared" si="3"/>
        <v>-1.2999999999999972</v>
      </c>
      <c r="K20" s="9"/>
      <c r="L20" s="22">
        <v>92</v>
      </c>
      <c r="M20" s="22">
        <v>69</v>
      </c>
      <c r="N20" s="9"/>
    </row>
    <row r="21" spans="1:14" x14ac:dyDescent="0.25">
      <c r="A21" s="4">
        <v>43970</v>
      </c>
      <c r="B21" s="17"/>
      <c r="C21" s="19">
        <v>89.6</v>
      </c>
      <c r="D21" s="19">
        <v>67.8</v>
      </c>
      <c r="E21" s="14"/>
      <c r="F21" s="19">
        <v>88.3</v>
      </c>
      <c r="G21" s="19">
        <v>69.099999999999994</v>
      </c>
      <c r="H21" s="9"/>
      <c r="I21" s="19">
        <f t="shared" si="2"/>
        <v>1.2999999999999972</v>
      </c>
      <c r="J21" s="19">
        <f t="shared" si="3"/>
        <v>-1.2999999999999972</v>
      </c>
      <c r="K21" s="9"/>
      <c r="L21" s="22">
        <v>90</v>
      </c>
      <c r="M21" s="22">
        <v>68</v>
      </c>
      <c r="N21" s="9"/>
    </row>
    <row r="22" spans="1:14" x14ac:dyDescent="0.25">
      <c r="A22" s="4">
        <v>43971</v>
      </c>
      <c r="B22" s="17"/>
      <c r="C22" s="19">
        <v>91.4</v>
      </c>
      <c r="D22" s="19">
        <v>65.7</v>
      </c>
      <c r="E22" s="14"/>
      <c r="F22" s="19">
        <v>89.2</v>
      </c>
      <c r="G22" s="19">
        <v>67.3</v>
      </c>
      <c r="H22" s="9"/>
      <c r="I22" s="19">
        <f t="shared" si="2"/>
        <v>2.2000000000000028</v>
      </c>
      <c r="J22" s="19">
        <f t="shared" si="3"/>
        <v>-1.5999999999999943</v>
      </c>
      <c r="K22" s="9"/>
      <c r="L22" s="22">
        <v>91</v>
      </c>
      <c r="M22" s="22">
        <v>66</v>
      </c>
      <c r="N22" s="9"/>
    </row>
    <row r="23" spans="1:14" x14ac:dyDescent="0.25">
      <c r="A23" s="4">
        <v>43972</v>
      </c>
      <c r="B23" s="17"/>
      <c r="C23" s="19">
        <v>95</v>
      </c>
      <c r="D23" s="19">
        <v>68.5</v>
      </c>
      <c r="E23" s="14"/>
      <c r="F23" s="19">
        <v>92.7</v>
      </c>
      <c r="G23" s="19">
        <v>70.2</v>
      </c>
      <c r="H23" s="9"/>
      <c r="I23" s="19">
        <f t="shared" si="2"/>
        <v>2.2999999999999972</v>
      </c>
      <c r="J23" s="19">
        <f t="shared" si="3"/>
        <v>-1.7000000000000028</v>
      </c>
      <c r="K23" s="9"/>
      <c r="L23" s="22">
        <v>95</v>
      </c>
      <c r="M23" s="22">
        <v>71</v>
      </c>
      <c r="N23" s="9"/>
    </row>
    <row r="24" spans="1:14" x14ac:dyDescent="0.25">
      <c r="A24" s="4">
        <v>43973</v>
      </c>
      <c r="B24" s="17"/>
      <c r="C24" s="19">
        <v>94.5</v>
      </c>
      <c r="D24" s="19">
        <v>66.900000000000006</v>
      </c>
      <c r="E24" s="14"/>
      <c r="F24" s="19">
        <v>92.8</v>
      </c>
      <c r="G24" s="19">
        <v>68.5</v>
      </c>
      <c r="H24" s="9"/>
      <c r="I24" s="19">
        <f t="shared" si="2"/>
        <v>1.7000000000000028</v>
      </c>
      <c r="J24" s="19">
        <f t="shared" si="3"/>
        <v>-1.5999999999999943</v>
      </c>
      <c r="K24" s="9"/>
      <c r="L24" s="22">
        <v>96</v>
      </c>
      <c r="M24" s="22">
        <v>68</v>
      </c>
      <c r="N24" s="9"/>
    </row>
    <row r="25" spans="1:14" x14ac:dyDescent="0.25">
      <c r="A25" s="4">
        <v>43974</v>
      </c>
      <c r="B25" s="17"/>
      <c r="C25" s="19">
        <v>91.4</v>
      </c>
      <c r="D25" s="19">
        <v>70.5</v>
      </c>
      <c r="E25" s="14"/>
      <c r="F25" s="19">
        <v>91</v>
      </c>
      <c r="G25" s="19">
        <v>72</v>
      </c>
      <c r="H25" s="9"/>
      <c r="I25" s="19">
        <f t="shared" si="2"/>
        <v>0.40000000000000568</v>
      </c>
      <c r="J25" s="19">
        <f t="shared" si="3"/>
        <v>-1.5</v>
      </c>
      <c r="K25" s="9"/>
      <c r="L25" s="22">
        <v>95</v>
      </c>
      <c r="M25" s="22">
        <v>72</v>
      </c>
      <c r="N25" s="9"/>
    </row>
    <row r="26" spans="1:14" x14ac:dyDescent="0.25">
      <c r="A26" s="4">
        <v>43975</v>
      </c>
      <c r="B26" s="17"/>
      <c r="C26" s="19">
        <v>86.5</v>
      </c>
      <c r="D26" s="19">
        <v>73.599999999999994</v>
      </c>
      <c r="E26" s="14"/>
      <c r="F26" s="19">
        <v>86</v>
      </c>
      <c r="G26" s="19">
        <v>74.8</v>
      </c>
      <c r="H26" s="9"/>
      <c r="I26" s="19">
        <f t="shared" si="2"/>
        <v>0.5</v>
      </c>
      <c r="J26" s="19">
        <f t="shared" si="3"/>
        <v>-1.2000000000000028</v>
      </c>
      <c r="K26" s="9"/>
      <c r="L26" s="22">
        <v>90</v>
      </c>
      <c r="M26" s="22">
        <v>72</v>
      </c>
      <c r="N26" s="9"/>
    </row>
    <row r="27" spans="1:14" x14ac:dyDescent="0.25">
      <c r="A27" s="4">
        <v>43976</v>
      </c>
      <c r="B27" s="17"/>
      <c r="C27" s="19">
        <v>79.5</v>
      </c>
      <c r="D27" s="19">
        <v>70.900000000000006</v>
      </c>
      <c r="E27" s="14"/>
      <c r="F27" s="19">
        <v>79.3</v>
      </c>
      <c r="G27" s="19">
        <v>72.5</v>
      </c>
      <c r="H27" s="9"/>
      <c r="I27" s="19">
        <f t="shared" si="2"/>
        <v>0.20000000000000284</v>
      </c>
      <c r="J27" s="19">
        <f t="shared" si="3"/>
        <v>-1.5999999999999943</v>
      </c>
      <c r="K27" s="9"/>
      <c r="L27" s="22">
        <v>82</v>
      </c>
      <c r="M27" s="22">
        <v>72</v>
      </c>
      <c r="N27" s="9"/>
    </row>
    <row r="28" spans="1:14" x14ac:dyDescent="0.25">
      <c r="A28" s="4">
        <v>43977</v>
      </c>
      <c r="B28" s="17"/>
      <c r="C28" s="19">
        <v>91.6</v>
      </c>
      <c r="D28" s="19">
        <v>73</v>
      </c>
      <c r="E28" s="14"/>
      <c r="F28" s="19">
        <v>89.4</v>
      </c>
      <c r="G28" s="19">
        <v>73.900000000000006</v>
      </c>
      <c r="H28" s="9"/>
      <c r="I28" s="19">
        <f t="shared" si="2"/>
        <v>2.1999999999999886</v>
      </c>
      <c r="J28" s="19">
        <f t="shared" si="3"/>
        <v>-0.90000000000000568</v>
      </c>
      <c r="K28" s="9"/>
      <c r="L28" s="22">
        <v>92</v>
      </c>
      <c r="M28" s="22">
        <v>71</v>
      </c>
      <c r="N28" s="9"/>
    </row>
    <row r="29" spans="1:14" x14ac:dyDescent="0.25">
      <c r="A29" s="4">
        <v>43978</v>
      </c>
      <c r="B29" s="17"/>
      <c r="C29" s="19">
        <v>92.5</v>
      </c>
      <c r="D29" s="19">
        <v>71.599999999999994</v>
      </c>
      <c r="E29" s="14"/>
      <c r="F29" s="19">
        <v>91</v>
      </c>
      <c r="G29" s="19">
        <v>73.599999999999994</v>
      </c>
      <c r="H29" s="9"/>
      <c r="I29" s="19">
        <f t="shared" si="2"/>
        <v>1.5</v>
      </c>
      <c r="J29" s="19">
        <f t="shared" si="3"/>
        <v>-2</v>
      </c>
      <c r="K29" s="9"/>
      <c r="L29" s="22">
        <v>93</v>
      </c>
      <c r="M29" s="22">
        <v>76</v>
      </c>
      <c r="N29" s="9"/>
    </row>
    <row r="30" spans="1:14" x14ac:dyDescent="0.25">
      <c r="A30" s="4">
        <v>43979</v>
      </c>
      <c r="B30" s="17"/>
      <c r="C30" s="19">
        <v>76.3</v>
      </c>
      <c r="D30" s="19">
        <v>70.5</v>
      </c>
      <c r="E30" s="14"/>
      <c r="F30" s="19">
        <v>77</v>
      </c>
      <c r="G30" s="19">
        <v>72</v>
      </c>
      <c r="H30" s="9"/>
      <c r="I30" s="19">
        <f t="shared" si="2"/>
        <v>-0.70000000000000284</v>
      </c>
      <c r="J30" s="19">
        <f t="shared" si="3"/>
        <v>-1.5</v>
      </c>
      <c r="K30" s="9"/>
      <c r="L30" s="22">
        <v>92</v>
      </c>
      <c r="M30" s="22">
        <v>74</v>
      </c>
      <c r="N30" s="9"/>
    </row>
    <row r="31" spans="1:14" x14ac:dyDescent="0.25">
      <c r="A31" s="4">
        <v>43980</v>
      </c>
      <c r="B31" s="17"/>
      <c r="C31" s="19">
        <v>91</v>
      </c>
      <c r="D31" s="19">
        <v>69.3</v>
      </c>
      <c r="E31" s="14"/>
      <c r="F31" s="19">
        <v>90.1</v>
      </c>
      <c r="G31" s="19">
        <v>70.7</v>
      </c>
      <c r="H31" s="9"/>
      <c r="I31" s="19">
        <f t="shared" si="2"/>
        <v>0.90000000000000568</v>
      </c>
      <c r="J31" s="19">
        <f t="shared" si="3"/>
        <v>-1.4000000000000057</v>
      </c>
      <c r="K31" s="9"/>
      <c r="L31" s="22">
        <v>92</v>
      </c>
      <c r="M31" s="22">
        <v>70</v>
      </c>
      <c r="N31" s="9"/>
    </row>
    <row r="32" spans="1:14" x14ac:dyDescent="0.25">
      <c r="A32" s="4">
        <v>43981</v>
      </c>
      <c r="B32" s="17"/>
      <c r="C32" s="19">
        <v>93.2</v>
      </c>
      <c r="D32" s="19">
        <v>71.099999999999994</v>
      </c>
      <c r="E32" s="14"/>
      <c r="F32" s="19">
        <v>91.8</v>
      </c>
      <c r="G32" s="19">
        <v>72.7</v>
      </c>
      <c r="H32" s="9"/>
      <c r="I32" s="19">
        <f t="shared" si="2"/>
        <v>1.4000000000000057</v>
      </c>
      <c r="J32" s="19">
        <f t="shared" si="3"/>
        <v>-1.6000000000000085</v>
      </c>
      <c r="K32" s="9"/>
      <c r="L32" s="22">
        <v>93</v>
      </c>
      <c r="M32" s="22">
        <v>72</v>
      </c>
      <c r="N32" s="9"/>
    </row>
    <row r="33" spans="1:14" x14ac:dyDescent="0.25">
      <c r="A33" s="4">
        <v>43982</v>
      </c>
      <c r="B33" s="17"/>
      <c r="C33" s="19">
        <v>94.5</v>
      </c>
      <c r="D33" s="19">
        <v>69.599999999999994</v>
      </c>
      <c r="E33" s="14"/>
      <c r="F33" s="19">
        <v>93.4</v>
      </c>
      <c r="G33" s="19">
        <v>70.900000000000006</v>
      </c>
      <c r="H33" s="9"/>
      <c r="I33" s="19">
        <f t="shared" si="2"/>
        <v>1.0999999999999943</v>
      </c>
      <c r="J33" s="19">
        <f t="shared" si="3"/>
        <v>-1.3000000000000114</v>
      </c>
      <c r="K33" s="9"/>
      <c r="L33" s="22">
        <v>94</v>
      </c>
      <c r="M33" s="22">
        <v>70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87.812903225806465</v>
      </c>
      <c r="D36" s="19">
        <f t="shared" ref="D36:N36" si="4">AVERAGE(D3:D33)</f>
        <v>65.970967741935482</v>
      </c>
      <c r="E36" s="14"/>
      <c r="F36" s="19">
        <f t="shared" si="4"/>
        <v>86.767741935483897</v>
      </c>
      <c r="G36" s="19">
        <f t="shared" si="4"/>
        <v>67.216129032258053</v>
      </c>
      <c r="H36" s="14"/>
      <c r="I36" s="19">
        <f t="shared" si="4"/>
        <v>1.0451612903225809</v>
      </c>
      <c r="J36" s="19">
        <f t="shared" si="4"/>
        <v>-1.2451612903225808</v>
      </c>
      <c r="K36" s="14"/>
      <c r="L36" s="19">
        <f t="shared" si="4"/>
        <v>89.451612903225808</v>
      </c>
      <c r="M36" s="19">
        <f t="shared" si="4"/>
        <v>66.935483870967744</v>
      </c>
      <c r="N36" s="14"/>
    </row>
    <row r="37" spans="1:14" x14ac:dyDescent="0.25">
      <c r="A37" s="5" t="s">
        <v>6</v>
      </c>
      <c r="B37" s="16"/>
      <c r="C37" s="19">
        <f>MAX(C3:C33)</f>
        <v>95</v>
      </c>
      <c r="D37" s="19">
        <f t="shared" ref="D37:N37" si="5">MAX(D3:D33)</f>
        <v>73.599999999999994</v>
      </c>
      <c r="E37" s="14"/>
      <c r="F37" s="19">
        <f t="shared" si="5"/>
        <v>93.4</v>
      </c>
      <c r="G37" s="19">
        <f t="shared" si="5"/>
        <v>74.8</v>
      </c>
      <c r="H37" s="14"/>
      <c r="I37" s="19">
        <f t="shared" si="5"/>
        <v>2.6000000000000085</v>
      </c>
      <c r="J37" s="19">
        <f t="shared" si="5"/>
        <v>-0.10000000000000142</v>
      </c>
      <c r="K37" s="14"/>
      <c r="L37" s="19">
        <f t="shared" si="5"/>
        <v>96</v>
      </c>
      <c r="M37" s="19">
        <f t="shared" si="5"/>
        <v>76</v>
      </c>
      <c r="N37" s="14"/>
    </row>
    <row r="38" spans="1:14" x14ac:dyDescent="0.25">
      <c r="A38" s="5" t="s">
        <v>7</v>
      </c>
      <c r="B38" s="16"/>
      <c r="C38" s="19">
        <f>MIN(C3:C33)</f>
        <v>76.3</v>
      </c>
      <c r="D38" s="19">
        <f t="shared" ref="D38:N38" si="6">MIN(D3:D33)</f>
        <v>54</v>
      </c>
      <c r="E38" s="14"/>
      <c r="F38" s="19">
        <f t="shared" si="6"/>
        <v>77</v>
      </c>
      <c r="G38" s="19">
        <f t="shared" si="6"/>
        <v>54.1</v>
      </c>
      <c r="H38" s="14"/>
      <c r="I38" s="19">
        <f t="shared" si="6"/>
        <v>-0.70000000000000284</v>
      </c>
      <c r="J38" s="19">
        <f t="shared" si="6"/>
        <v>-2.7999999999999972</v>
      </c>
      <c r="K38" s="14"/>
      <c r="L38" s="19">
        <f t="shared" si="6"/>
        <v>81</v>
      </c>
      <c r="M38" s="19">
        <f t="shared" si="6"/>
        <v>54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25" priority="1" operator="greaterThanOrEqual">
      <formula>5</formula>
    </cfRule>
    <cfRule type="cellIs" dxfId="24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A6E82-EAF4-4EE5-8FC8-BB6818AC2560}">
  <dimension ref="A1:N38"/>
  <sheetViews>
    <sheetView workbookViewId="0">
      <selection activeCell="Q47" sqref="Q47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43922</v>
      </c>
      <c r="B3" s="17"/>
      <c r="C3" s="19">
        <v>79.900000000000006</v>
      </c>
      <c r="D3" s="19">
        <v>57.9</v>
      </c>
      <c r="E3" s="14"/>
      <c r="F3" s="19"/>
      <c r="G3" s="19"/>
      <c r="H3" s="9"/>
      <c r="I3" s="19"/>
      <c r="J3" s="19"/>
      <c r="K3" s="9"/>
      <c r="L3" s="22">
        <v>85</v>
      </c>
      <c r="M3" s="22">
        <v>59</v>
      </c>
      <c r="N3" s="9"/>
    </row>
    <row r="4" spans="1:14" x14ac:dyDescent="0.25">
      <c r="A4" s="4">
        <v>43923</v>
      </c>
      <c r="B4" s="17"/>
      <c r="C4" s="19">
        <v>82</v>
      </c>
      <c r="D4" s="19">
        <v>53.6</v>
      </c>
      <c r="E4" s="14"/>
      <c r="F4" s="19"/>
      <c r="G4" s="19"/>
      <c r="H4" s="9"/>
      <c r="I4" s="19"/>
      <c r="J4" s="19"/>
      <c r="K4" s="9"/>
      <c r="L4" s="22">
        <v>79</v>
      </c>
      <c r="M4" s="22">
        <v>54</v>
      </c>
      <c r="N4" s="9"/>
    </row>
    <row r="5" spans="1:14" x14ac:dyDescent="0.25">
      <c r="A5" s="4">
        <v>43924</v>
      </c>
      <c r="B5" s="17"/>
      <c r="C5" s="19">
        <v>84.9</v>
      </c>
      <c r="D5" s="19">
        <v>53.2</v>
      </c>
      <c r="E5" s="14"/>
      <c r="F5" s="19"/>
      <c r="G5" s="19"/>
      <c r="H5" s="9"/>
      <c r="I5" s="19"/>
      <c r="J5" s="19"/>
      <c r="K5" s="9"/>
      <c r="L5" s="22">
        <v>85</v>
      </c>
      <c r="M5" s="22">
        <v>54</v>
      </c>
      <c r="N5" s="9"/>
    </row>
    <row r="6" spans="1:14" x14ac:dyDescent="0.25">
      <c r="A6" s="4">
        <v>43925</v>
      </c>
      <c r="B6" s="17"/>
      <c r="C6" s="19">
        <v>88.9</v>
      </c>
      <c r="D6" s="19">
        <v>57.9</v>
      </c>
      <c r="E6" s="14"/>
      <c r="F6" s="19"/>
      <c r="G6" s="19"/>
      <c r="H6" s="9"/>
      <c r="I6" s="19"/>
      <c r="J6" s="19"/>
      <c r="K6" s="9"/>
      <c r="L6" s="22">
        <v>88</v>
      </c>
      <c r="M6" s="22">
        <v>58</v>
      </c>
      <c r="N6" s="9"/>
    </row>
    <row r="7" spans="1:14" x14ac:dyDescent="0.25">
      <c r="A7" s="4">
        <v>43926</v>
      </c>
      <c r="B7" s="17"/>
      <c r="C7" s="19">
        <v>69.599999999999994</v>
      </c>
      <c r="D7" s="19">
        <v>60.3</v>
      </c>
      <c r="E7" s="14"/>
      <c r="F7" s="19"/>
      <c r="G7" s="19"/>
      <c r="H7" s="9"/>
      <c r="I7" s="19"/>
      <c r="J7" s="19"/>
      <c r="K7" s="9"/>
      <c r="L7" s="22">
        <v>87</v>
      </c>
      <c r="M7" s="22">
        <v>63</v>
      </c>
      <c r="N7" s="9"/>
    </row>
    <row r="8" spans="1:14" x14ac:dyDescent="0.25">
      <c r="A8" s="4">
        <v>43927</v>
      </c>
      <c r="B8" s="17"/>
      <c r="C8" s="19">
        <v>81.5</v>
      </c>
      <c r="D8" s="19">
        <v>62.1</v>
      </c>
      <c r="E8" s="14"/>
      <c r="F8" s="19">
        <v>80.2</v>
      </c>
      <c r="G8" s="19">
        <v>67.599999999999994</v>
      </c>
      <c r="H8" s="9"/>
      <c r="I8" s="19">
        <f t="shared" ref="I5:I32" si="0">C8-F8</f>
        <v>1.2999999999999972</v>
      </c>
      <c r="J8" s="19">
        <f t="shared" ref="J5:J32" si="1">D8-G8</f>
        <v>-5.4999999999999929</v>
      </c>
      <c r="K8" s="9"/>
      <c r="L8" s="22">
        <v>81</v>
      </c>
      <c r="M8" s="22">
        <v>61</v>
      </c>
      <c r="N8" s="9"/>
    </row>
    <row r="9" spans="1:14" x14ac:dyDescent="0.25">
      <c r="A9" s="4">
        <v>43928</v>
      </c>
      <c r="B9" s="17"/>
      <c r="C9" s="19">
        <v>88.7</v>
      </c>
      <c r="D9" s="19">
        <v>61.5</v>
      </c>
      <c r="E9" s="14"/>
      <c r="F9" s="19">
        <v>88.3</v>
      </c>
      <c r="G9" s="19">
        <v>62.6</v>
      </c>
      <c r="H9" s="9"/>
      <c r="I9" s="19">
        <f t="shared" si="0"/>
        <v>0.40000000000000568</v>
      </c>
      <c r="J9" s="19">
        <f t="shared" si="1"/>
        <v>-1.1000000000000014</v>
      </c>
      <c r="K9" s="9"/>
      <c r="L9" s="22">
        <v>88</v>
      </c>
      <c r="M9" s="22">
        <v>63</v>
      </c>
      <c r="N9" s="9"/>
    </row>
    <row r="10" spans="1:14" x14ac:dyDescent="0.25">
      <c r="A10" s="4">
        <v>43929</v>
      </c>
      <c r="B10" s="17"/>
      <c r="C10" s="19">
        <v>89.1</v>
      </c>
      <c r="D10" s="19">
        <v>63.9</v>
      </c>
      <c r="E10" s="14"/>
      <c r="F10" s="19">
        <v>87.6</v>
      </c>
      <c r="G10" s="19">
        <v>65.7</v>
      </c>
      <c r="H10" s="9"/>
      <c r="I10" s="19">
        <f t="shared" si="0"/>
        <v>1.5</v>
      </c>
      <c r="J10" s="19">
        <f t="shared" si="1"/>
        <v>-1.8000000000000043</v>
      </c>
      <c r="K10" s="9"/>
      <c r="L10" s="22">
        <v>89</v>
      </c>
      <c r="M10" s="22">
        <v>67</v>
      </c>
      <c r="N10" s="9"/>
    </row>
    <row r="11" spans="1:14" x14ac:dyDescent="0.25">
      <c r="A11" s="4">
        <v>43930</v>
      </c>
      <c r="B11" s="17"/>
      <c r="C11" s="19">
        <v>87.8</v>
      </c>
      <c r="D11" s="19">
        <v>69.8</v>
      </c>
      <c r="E11" s="14"/>
      <c r="F11" s="19">
        <v>86.4</v>
      </c>
      <c r="G11" s="19">
        <v>71.099999999999994</v>
      </c>
      <c r="H11" s="9"/>
      <c r="I11" s="19">
        <f t="shared" si="0"/>
        <v>1.3999999999999915</v>
      </c>
      <c r="J11" s="19">
        <f t="shared" si="1"/>
        <v>-1.2999999999999972</v>
      </c>
      <c r="K11" s="9"/>
      <c r="L11" s="22">
        <v>89</v>
      </c>
      <c r="M11" s="22">
        <v>71</v>
      </c>
      <c r="N11" s="9"/>
    </row>
    <row r="12" spans="1:14" x14ac:dyDescent="0.25">
      <c r="A12" s="4">
        <v>43931</v>
      </c>
      <c r="B12" s="17"/>
      <c r="C12" s="19">
        <v>86.5</v>
      </c>
      <c r="D12" s="19">
        <v>62.4</v>
      </c>
      <c r="E12" s="14"/>
      <c r="F12" s="19">
        <v>85.5</v>
      </c>
      <c r="G12" s="19">
        <v>69.099999999999994</v>
      </c>
      <c r="H12" s="9"/>
      <c r="I12" s="19">
        <f t="shared" si="0"/>
        <v>1</v>
      </c>
      <c r="J12" s="19">
        <f t="shared" si="1"/>
        <v>-6.6999999999999957</v>
      </c>
      <c r="K12" s="9"/>
      <c r="L12" s="22">
        <v>87</v>
      </c>
      <c r="M12" s="22">
        <v>72</v>
      </c>
      <c r="N12" s="9"/>
    </row>
    <row r="13" spans="1:14" x14ac:dyDescent="0.25">
      <c r="A13" s="4">
        <v>43932</v>
      </c>
      <c r="B13" s="17"/>
      <c r="C13" s="19">
        <v>83.7</v>
      </c>
      <c r="D13" s="19">
        <v>59.9</v>
      </c>
      <c r="E13" s="14"/>
      <c r="F13" s="19">
        <v>83.8</v>
      </c>
      <c r="G13" s="19">
        <v>60.6</v>
      </c>
      <c r="H13" s="9"/>
      <c r="I13" s="19">
        <f t="shared" si="0"/>
        <v>-9.9999999999994316E-2</v>
      </c>
      <c r="J13" s="19">
        <f t="shared" si="1"/>
        <v>-0.70000000000000284</v>
      </c>
      <c r="K13" s="9"/>
      <c r="L13" s="22">
        <v>85</v>
      </c>
      <c r="M13" s="22">
        <v>63</v>
      </c>
      <c r="N13" s="9"/>
    </row>
    <row r="14" spans="1:14" x14ac:dyDescent="0.25">
      <c r="A14" s="4">
        <v>43933</v>
      </c>
      <c r="B14" s="17"/>
      <c r="C14" s="19">
        <v>95.4</v>
      </c>
      <c r="D14" s="19">
        <v>72.3</v>
      </c>
      <c r="E14" s="14"/>
      <c r="F14" s="19">
        <v>95.9</v>
      </c>
      <c r="G14" s="19">
        <v>73</v>
      </c>
      <c r="H14" s="9"/>
      <c r="I14" s="19">
        <f t="shared" si="0"/>
        <v>-0.5</v>
      </c>
      <c r="J14" s="19">
        <f t="shared" si="1"/>
        <v>-0.70000000000000284</v>
      </c>
      <c r="K14" s="9"/>
      <c r="L14" s="22">
        <v>95</v>
      </c>
      <c r="M14" s="22">
        <v>73</v>
      </c>
      <c r="N14" s="9"/>
    </row>
    <row r="15" spans="1:14" x14ac:dyDescent="0.25">
      <c r="A15" s="4">
        <v>43934</v>
      </c>
      <c r="B15" s="17"/>
      <c r="C15" s="19">
        <v>92.3</v>
      </c>
      <c r="D15" s="19">
        <v>76.099999999999994</v>
      </c>
      <c r="E15" s="14"/>
      <c r="F15" s="19">
        <v>91.2</v>
      </c>
      <c r="G15" s="19">
        <v>77.7</v>
      </c>
      <c r="H15" s="9"/>
      <c r="I15" s="19">
        <f t="shared" si="0"/>
        <v>1.0999999999999943</v>
      </c>
      <c r="J15" s="19">
        <f t="shared" si="1"/>
        <v>-1.6000000000000085</v>
      </c>
      <c r="K15" s="9"/>
      <c r="L15" s="22">
        <v>95</v>
      </c>
      <c r="M15" s="22">
        <v>78</v>
      </c>
      <c r="N15" s="9"/>
    </row>
    <row r="16" spans="1:14" x14ac:dyDescent="0.25">
      <c r="A16" s="4">
        <v>43935</v>
      </c>
      <c r="B16" s="17"/>
      <c r="C16" s="19">
        <v>92.1</v>
      </c>
      <c r="D16" s="19">
        <v>73.400000000000006</v>
      </c>
      <c r="E16" s="14"/>
      <c r="F16" s="19">
        <v>91</v>
      </c>
      <c r="G16" s="19">
        <v>74.7</v>
      </c>
      <c r="H16" s="9"/>
      <c r="I16" s="19">
        <f t="shared" si="0"/>
        <v>1.0999999999999943</v>
      </c>
      <c r="J16" s="19">
        <f t="shared" si="1"/>
        <v>-1.2999999999999972</v>
      </c>
      <c r="K16" s="9"/>
      <c r="L16" s="22">
        <v>94</v>
      </c>
      <c r="M16" s="22">
        <v>73</v>
      </c>
      <c r="N16" s="9"/>
    </row>
    <row r="17" spans="1:14" x14ac:dyDescent="0.25">
      <c r="A17" s="4">
        <v>43936</v>
      </c>
      <c r="B17" s="17"/>
      <c r="C17" s="19">
        <v>89.1</v>
      </c>
      <c r="D17" s="19">
        <v>71.2</v>
      </c>
      <c r="E17" s="14"/>
      <c r="F17" s="19">
        <v>88</v>
      </c>
      <c r="G17" s="19">
        <v>72.7</v>
      </c>
      <c r="H17" s="9"/>
      <c r="I17" s="19">
        <f t="shared" si="0"/>
        <v>1.0999999999999943</v>
      </c>
      <c r="J17" s="19">
        <f t="shared" si="1"/>
        <v>-1.5</v>
      </c>
      <c r="K17" s="9"/>
      <c r="L17" s="22">
        <v>92</v>
      </c>
      <c r="M17" s="22">
        <v>76</v>
      </c>
      <c r="N17" s="9"/>
    </row>
    <row r="18" spans="1:14" x14ac:dyDescent="0.25">
      <c r="A18" s="4">
        <v>43937</v>
      </c>
      <c r="B18" s="17"/>
      <c r="C18" s="19">
        <v>71.400000000000006</v>
      </c>
      <c r="D18" s="19">
        <v>60.1</v>
      </c>
      <c r="E18" s="14"/>
      <c r="F18" s="19">
        <v>72.900000000000006</v>
      </c>
      <c r="G18" s="19">
        <v>61</v>
      </c>
      <c r="H18" s="9"/>
      <c r="I18" s="19">
        <f t="shared" si="0"/>
        <v>-1.5</v>
      </c>
      <c r="J18" s="19">
        <f t="shared" si="1"/>
        <v>-0.89999999999999858</v>
      </c>
      <c r="K18" s="9"/>
      <c r="L18" s="22">
        <v>86</v>
      </c>
      <c r="M18" s="22">
        <v>61</v>
      </c>
      <c r="N18" s="9"/>
    </row>
    <row r="19" spans="1:14" x14ac:dyDescent="0.25">
      <c r="A19" s="4">
        <v>43938</v>
      </c>
      <c r="B19" s="17"/>
      <c r="C19" s="19">
        <v>85.5</v>
      </c>
      <c r="D19" s="19">
        <v>61.3</v>
      </c>
      <c r="E19" s="14"/>
      <c r="F19" s="19">
        <v>84.4</v>
      </c>
      <c r="G19" s="19">
        <v>62.1</v>
      </c>
      <c r="H19" s="9"/>
      <c r="I19" s="19">
        <f t="shared" si="0"/>
        <v>1.0999999999999943</v>
      </c>
      <c r="J19" s="19">
        <f t="shared" si="1"/>
        <v>-0.80000000000000426</v>
      </c>
      <c r="K19" s="9"/>
      <c r="L19" s="22">
        <v>86</v>
      </c>
      <c r="M19" s="22">
        <v>63</v>
      </c>
      <c r="N19" s="9"/>
    </row>
    <row r="20" spans="1:14" x14ac:dyDescent="0.25">
      <c r="A20" s="4">
        <v>43939</v>
      </c>
      <c r="B20" s="17"/>
      <c r="C20" s="19">
        <v>81.900000000000006</v>
      </c>
      <c r="D20" s="19">
        <v>68.7</v>
      </c>
      <c r="E20" s="14"/>
      <c r="F20" s="19">
        <v>79</v>
      </c>
      <c r="G20" s="19">
        <v>69.599999999999994</v>
      </c>
      <c r="H20" s="9"/>
      <c r="I20" s="19">
        <f t="shared" si="0"/>
        <v>2.9000000000000057</v>
      </c>
      <c r="J20" s="19">
        <f t="shared" si="1"/>
        <v>-0.89999999999999147</v>
      </c>
      <c r="K20" s="9"/>
      <c r="L20" s="22">
        <v>82</v>
      </c>
      <c r="M20" s="22">
        <v>69</v>
      </c>
      <c r="N20" s="9"/>
    </row>
    <row r="21" spans="1:14" x14ac:dyDescent="0.25">
      <c r="A21" s="4">
        <v>43940</v>
      </c>
      <c r="B21" s="17"/>
      <c r="C21" s="19">
        <v>92.8</v>
      </c>
      <c r="D21" s="19">
        <v>70</v>
      </c>
      <c r="E21" s="14"/>
      <c r="F21" s="19">
        <v>91</v>
      </c>
      <c r="G21" s="19">
        <v>71.2</v>
      </c>
      <c r="H21" s="9"/>
      <c r="I21" s="19">
        <f t="shared" si="0"/>
        <v>1.7999999999999972</v>
      </c>
      <c r="J21" s="19">
        <f t="shared" si="1"/>
        <v>-1.2000000000000028</v>
      </c>
      <c r="K21" s="9"/>
      <c r="L21" s="22">
        <v>93</v>
      </c>
      <c r="M21" s="22">
        <v>71</v>
      </c>
      <c r="N21" s="9"/>
    </row>
    <row r="22" spans="1:14" x14ac:dyDescent="0.25">
      <c r="A22" s="4">
        <v>43941</v>
      </c>
      <c r="B22" s="17"/>
      <c r="C22" s="19">
        <v>83.1</v>
      </c>
      <c r="D22" s="19">
        <v>65.3</v>
      </c>
      <c r="E22" s="14"/>
      <c r="F22" s="19">
        <v>81.900000000000006</v>
      </c>
      <c r="G22" s="19">
        <v>66.900000000000006</v>
      </c>
      <c r="H22" s="9"/>
      <c r="I22" s="19">
        <f t="shared" si="0"/>
        <v>1.1999999999999886</v>
      </c>
      <c r="J22" s="19">
        <f t="shared" si="1"/>
        <v>-1.6000000000000085</v>
      </c>
      <c r="K22" s="9"/>
      <c r="L22" s="22">
        <v>91</v>
      </c>
      <c r="M22" s="22">
        <v>72</v>
      </c>
      <c r="N22" s="9"/>
    </row>
    <row r="23" spans="1:14" x14ac:dyDescent="0.25">
      <c r="A23" s="4">
        <v>43942</v>
      </c>
      <c r="B23" s="17"/>
      <c r="C23" s="19">
        <v>87.1</v>
      </c>
      <c r="D23" s="19">
        <v>60.8</v>
      </c>
      <c r="E23" s="14"/>
      <c r="F23" s="19">
        <v>85.8</v>
      </c>
      <c r="G23" s="19">
        <v>62.2</v>
      </c>
      <c r="H23" s="9"/>
      <c r="I23" s="19">
        <f t="shared" si="0"/>
        <v>1.2999999999999972</v>
      </c>
      <c r="J23" s="19">
        <f t="shared" si="1"/>
        <v>-1.4000000000000057</v>
      </c>
      <c r="K23" s="9"/>
      <c r="L23" s="22">
        <v>88</v>
      </c>
      <c r="M23" s="22">
        <v>59</v>
      </c>
      <c r="N23" s="9"/>
    </row>
    <row r="24" spans="1:14" x14ac:dyDescent="0.25">
      <c r="A24" s="4">
        <v>43943</v>
      </c>
      <c r="B24" s="17"/>
      <c r="C24" s="19">
        <v>84</v>
      </c>
      <c r="D24" s="19">
        <v>59.4</v>
      </c>
      <c r="E24" s="14"/>
      <c r="F24" s="19">
        <v>84</v>
      </c>
      <c r="G24" s="19">
        <v>61</v>
      </c>
      <c r="H24" s="9"/>
      <c r="I24" s="19">
        <f t="shared" si="0"/>
        <v>0</v>
      </c>
      <c r="J24" s="19">
        <f t="shared" si="1"/>
        <v>-1.6000000000000014</v>
      </c>
      <c r="K24" s="9"/>
      <c r="L24" s="22">
        <v>88</v>
      </c>
      <c r="M24" s="22">
        <v>62</v>
      </c>
      <c r="N24" s="9"/>
    </row>
    <row r="25" spans="1:14" x14ac:dyDescent="0.25">
      <c r="A25" s="4">
        <v>43944</v>
      </c>
      <c r="B25" s="17"/>
      <c r="C25" s="19">
        <v>93</v>
      </c>
      <c r="D25" s="19">
        <v>66.599999999999994</v>
      </c>
      <c r="E25" s="14"/>
      <c r="F25" s="19">
        <v>91.9</v>
      </c>
      <c r="G25" s="19">
        <v>67.3</v>
      </c>
      <c r="H25" s="9"/>
      <c r="I25" s="19">
        <f t="shared" si="0"/>
        <v>1.0999999999999943</v>
      </c>
      <c r="J25" s="19">
        <f t="shared" si="1"/>
        <v>-0.70000000000000284</v>
      </c>
      <c r="K25" s="9"/>
      <c r="L25" s="22">
        <v>94</v>
      </c>
      <c r="M25" s="22">
        <v>62</v>
      </c>
      <c r="N25" s="9"/>
    </row>
    <row r="26" spans="1:14" x14ac:dyDescent="0.25">
      <c r="A26" s="4">
        <v>43945</v>
      </c>
      <c r="B26" s="17"/>
      <c r="C26" s="19">
        <v>78.3</v>
      </c>
      <c r="D26" s="19">
        <v>66.2</v>
      </c>
      <c r="E26" s="14"/>
      <c r="F26" s="19">
        <v>79</v>
      </c>
      <c r="G26" s="19">
        <v>67.5</v>
      </c>
      <c r="H26" s="9"/>
      <c r="I26" s="19">
        <f t="shared" si="0"/>
        <v>-0.70000000000000284</v>
      </c>
      <c r="J26" s="19">
        <f t="shared" si="1"/>
        <v>-1.2999999999999972</v>
      </c>
      <c r="K26" s="9"/>
      <c r="L26" s="22">
        <v>94</v>
      </c>
      <c r="M26" s="22">
        <v>67</v>
      </c>
      <c r="N26" s="9"/>
    </row>
    <row r="27" spans="1:14" x14ac:dyDescent="0.25">
      <c r="A27" s="4">
        <v>43946</v>
      </c>
      <c r="B27" s="17"/>
      <c r="C27" s="19">
        <v>89.8</v>
      </c>
      <c r="D27" s="19">
        <v>66.7</v>
      </c>
      <c r="E27" s="14"/>
      <c r="F27" s="19">
        <v>88</v>
      </c>
      <c r="G27" s="19">
        <v>68.400000000000006</v>
      </c>
      <c r="H27" s="9"/>
      <c r="I27" s="19">
        <f t="shared" si="0"/>
        <v>1.7999999999999972</v>
      </c>
      <c r="J27" s="19">
        <f t="shared" si="1"/>
        <v>-1.7000000000000028</v>
      </c>
      <c r="K27" s="9"/>
      <c r="L27" s="22">
        <v>89</v>
      </c>
      <c r="M27" s="22">
        <v>67</v>
      </c>
      <c r="N27" s="9"/>
    </row>
    <row r="28" spans="1:14" x14ac:dyDescent="0.25">
      <c r="A28" s="4">
        <v>43947</v>
      </c>
      <c r="B28" s="17"/>
      <c r="C28" s="19">
        <v>87.8</v>
      </c>
      <c r="D28" s="19">
        <v>66</v>
      </c>
      <c r="E28" s="14"/>
      <c r="F28" s="19">
        <v>86.2</v>
      </c>
      <c r="G28" s="19">
        <v>66.7</v>
      </c>
      <c r="H28" s="9"/>
      <c r="I28" s="19">
        <f t="shared" si="0"/>
        <v>1.5999999999999943</v>
      </c>
      <c r="J28" s="19">
        <f t="shared" si="1"/>
        <v>-0.70000000000000284</v>
      </c>
      <c r="K28" s="9"/>
      <c r="L28" s="22">
        <v>88</v>
      </c>
      <c r="M28" s="22">
        <v>74</v>
      </c>
      <c r="N28" s="9"/>
    </row>
    <row r="29" spans="1:14" x14ac:dyDescent="0.25">
      <c r="A29" s="4">
        <v>43948</v>
      </c>
      <c r="B29" s="17"/>
      <c r="C29" s="19">
        <v>81.7</v>
      </c>
      <c r="D29" s="19">
        <v>59.4</v>
      </c>
      <c r="E29" s="14"/>
      <c r="F29" s="19">
        <v>80.099999999999994</v>
      </c>
      <c r="G29" s="19">
        <v>59.7</v>
      </c>
      <c r="H29" s="9"/>
      <c r="I29" s="19">
        <f t="shared" si="0"/>
        <v>1.6000000000000085</v>
      </c>
      <c r="J29" s="19">
        <f t="shared" si="1"/>
        <v>-0.30000000000000426</v>
      </c>
      <c r="K29" s="9"/>
      <c r="L29" s="22">
        <v>80</v>
      </c>
      <c r="M29" s="22">
        <v>59</v>
      </c>
      <c r="N29" s="9"/>
    </row>
    <row r="30" spans="1:14" x14ac:dyDescent="0.25">
      <c r="A30" s="4">
        <v>43949</v>
      </c>
      <c r="B30" s="17"/>
      <c r="C30" s="19">
        <v>83.8</v>
      </c>
      <c r="D30" s="19">
        <v>57.2</v>
      </c>
      <c r="E30" s="14"/>
      <c r="F30" s="19">
        <v>82.9</v>
      </c>
      <c r="G30" s="19">
        <v>56.7</v>
      </c>
      <c r="H30" s="9"/>
      <c r="I30" s="19">
        <f t="shared" si="0"/>
        <v>0.89999999999999147</v>
      </c>
      <c r="J30" s="19">
        <f t="shared" si="1"/>
        <v>0.5</v>
      </c>
      <c r="K30" s="9"/>
      <c r="L30" s="22">
        <v>84</v>
      </c>
      <c r="M30" s="22">
        <v>57</v>
      </c>
      <c r="N30" s="9"/>
    </row>
    <row r="31" spans="1:14" x14ac:dyDescent="0.25">
      <c r="A31" s="4">
        <v>43950</v>
      </c>
      <c r="B31" s="17"/>
      <c r="C31" s="19">
        <v>88.9</v>
      </c>
      <c r="D31" s="19">
        <v>64.900000000000006</v>
      </c>
      <c r="E31" s="14"/>
      <c r="F31" s="19">
        <v>88</v>
      </c>
      <c r="G31" s="19">
        <v>66</v>
      </c>
      <c r="H31" s="9"/>
      <c r="I31" s="19">
        <f t="shared" si="0"/>
        <v>0.90000000000000568</v>
      </c>
      <c r="J31" s="19">
        <f t="shared" si="1"/>
        <v>-1.0999999999999943</v>
      </c>
      <c r="K31" s="9"/>
      <c r="L31" s="22">
        <v>88</v>
      </c>
      <c r="M31" s="22">
        <v>64</v>
      </c>
      <c r="N31" s="9"/>
    </row>
    <row r="32" spans="1:14" x14ac:dyDescent="0.25">
      <c r="A32" s="4">
        <v>43951</v>
      </c>
      <c r="B32" s="17"/>
      <c r="C32" s="19">
        <v>80.599999999999994</v>
      </c>
      <c r="D32" s="19">
        <v>58.8</v>
      </c>
      <c r="E32" s="14"/>
      <c r="F32" s="19">
        <v>79.3</v>
      </c>
      <c r="G32" s="19">
        <v>60.8</v>
      </c>
      <c r="H32" s="9"/>
      <c r="I32" s="19">
        <f t="shared" si="0"/>
        <v>1.2999999999999972</v>
      </c>
      <c r="J32" s="19">
        <f t="shared" si="1"/>
        <v>-2</v>
      </c>
      <c r="K32" s="9"/>
      <c r="L32" s="22">
        <v>88</v>
      </c>
      <c r="M32" s="22">
        <v>67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85.373333333333349</v>
      </c>
      <c r="D36" s="19">
        <f t="shared" ref="D36:N36" si="2">AVERAGE(D3:D33)</f>
        <v>63.56333333333334</v>
      </c>
      <c r="E36" s="14"/>
      <c r="F36" s="19">
        <f t="shared" si="2"/>
        <v>85.292000000000002</v>
      </c>
      <c r="G36" s="19">
        <f t="shared" si="2"/>
        <v>66.476000000000028</v>
      </c>
      <c r="H36" s="14"/>
      <c r="I36" s="19">
        <f t="shared" si="2"/>
        <v>0.94399999999999806</v>
      </c>
      <c r="J36" s="19">
        <f t="shared" si="2"/>
        <v>-1.5160000000000009</v>
      </c>
      <c r="K36" s="14"/>
      <c r="L36" s="19">
        <f t="shared" si="2"/>
        <v>87.933333333333337</v>
      </c>
      <c r="M36" s="19">
        <f t="shared" si="2"/>
        <v>65.3</v>
      </c>
      <c r="N36" s="14"/>
    </row>
    <row r="37" spans="1:14" x14ac:dyDescent="0.25">
      <c r="A37" s="5" t="s">
        <v>6</v>
      </c>
      <c r="B37" s="16"/>
      <c r="C37" s="19">
        <f>MAX(C3:C33)</f>
        <v>95.4</v>
      </c>
      <c r="D37" s="19">
        <f t="shared" ref="D37:N37" si="3">MAX(D3:D33)</f>
        <v>76.099999999999994</v>
      </c>
      <c r="E37" s="14"/>
      <c r="F37" s="19">
        <f t="shared" si="3"/>
        <v>95.9</v>
      </c>
      <c r="G37" s="19">
        <f t="shared" si="3"/>
        <v>77.7</v>
      </c>
      <c r="H37" s="14"/>
      <c r="I37" s="19">
        <f t="shared" si="3"/>
        <v>2.9000000000000057</v>
      </c>
      <c r="J37" s="19">
        <f t="shared" si="3"/>
        <v>0.5</v>
      </c>
      <c r="K37" s="14"/>
      <c r="L37" s="19">
        <f t="shared" si="3"/>
        <v>95</v>
      </c>
      <c r="M37" s="19">
        <f t="shared" si="3"/>
        <v>78</v>
      </c>
      <c r="N37" s="14"/>
    </row>
    <row r="38" spans="1:14" x14ac:dyDescent="0.25">
      <c r="A38" s="5" t="s">
        <v>7</v>
      </c>
      <c r="B38" s="16"/>
      <c r="C38" s="19">
        <f>MIN(C3:C33)</f>
        <v>69.599999999999994</v>
      </c>
      <c r="D38" s="19">
        <f t="shared" ref="D38:N38" si="4">MIN(D3:D33)</f>
        <v>53.2</v>
      </c>
      <c r="E38" s="14"/>
      <c r="F38" s="19">
        <f t="shared" si="4"/>
        <v>72.900000000000006</v>
      </c>
      <c r="G38" s="19">
        <f t="shared" si="4"/>
        <v>56.7</v>
      </c>
      <c r="H38" s="14"/>
      <c r="I38" s="19">
        <f t="shared" si="4"/>
        <v>-1.5</v>
      </c>
      <c r="J38" s="19">
        <f t="shared" si="4"/>
        <v>-6.6999999999999957</v>
      </c>
      <c r="K38" s="14"/>
      <c r="L38" s="19">
        <f t="shared" si="4"/>
        <v>79</v>
      </c>
      <c r="M38" s="19">
        <f t="shared" si="4"/>
        <v>54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27" priority="1" operator="greaterThanOrEqual">
      <formula>5</formula>
    </cfRule>
    <cfRule type="cellIs" dxfId="26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1F4A6-C74E-42D3-9C6E-8EFA9AD0184A}">
  <dimension ref="A1:N38"/>
  <sheetViews>
    <sheetView workbookViewId="0">
      <selection activeCell="A3" sqref="A3:N3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37">
        <v>43891</v>
      </c>
      <c r="B3" s="37"/>
      <c r="C3" s="23">
        <v>73.8</v>
      </c>
      <c r="D3" s="23">
        <v>40.6</v>
      </c>
      <c r="E3" s="38"/>
      <c r="F3" s="23">
        <v>71.400000000000006</v>
      </c>
      <c r="G3" s="23">
        <v>42.1</v>
      </c>
      <c r="H3" s="39"/>
      <c r="I3" s="23">
        <f>C3-F3</f>
        <v>2.3999999999999915</v>
      </c>
      <c r="J3" s="23">
        <f>D3-G3</f>
        <v>-1.5</v>
      </c>
      <c r="K3" s="39"/>
      <c r="L3" s="40">
        <v>72</v>
      </c>
      <c r="M3" s="40">
        <v>40</v>
      </c>
      <c r="N3" s="9"/>
    </row>
    <row r="4" spans="1:14" x14ac:dyDescent="0.25">
      <c r="A4" s="4">
        <v>43892</v>
      </c>
      <c r="B4" s="17"/>
      <c r="C4" s="19">
        <v>80.400000000000006</v>
      </c>
      <c r="D4" s="19">
        <v>53.4</v>
      </c>
      <c r="E4" s="14"/>
      <c r="F4" s="19">
        <v>79.3</v>
      </c>
      <c r="G4" s="19">
        <v>55.2</v>
      </c>
      <c r="H4" s="9"/>
      <c r="I4" s="19">
        <f t="shared" ref="I4:J33" si="0">C4-F4</f>
        <v>1.1000000000000085</v>
      </c>
      <c r="J4" s="19">
        <f t="shared" si="0"/>
        <v>-1.8000000000000043</v>
      </c>
      <c r="K4" s="9"/>
      <c r="L4" s="22">
        <v>79</v>
      </c>
      <c r="M4" s="22">
        <v>40</v>
      </c>
      <c r="N4" s="9"/>
    </row>
    <row r="5" spans="1:14" x14ac:dyDescent="0.25">
      <c r="A5" s="4">
        <v>43893</v>
      </c>
      <c r="B5" s="17"/>
      <c r="C5" s="19">
        <v>84.9</v>
      </c>
      <c r="D5" s="19">
        <v>59.5</v>
      </c>
      <c r="E5" s="14"/>
      <c r="F5" s="19"/>
      <c r="G5" s="19"/>
      <c r="H5" s="9"/>
      <c r="I5" s="19"/>
      <c r="J5" s="19"/>
      <c r="K5" s="9"/>
      <c r="L5" s="22">
        <v>85</v>
      </c>
      <c r="M5" s="22">
        <v>58</v>
      </c>
      <c r="N5" s="9"/>
    </row>
    <row r="6" spans="1:14" x14ac:dyDescent="0.25">
      <c r="A6" s="4">
        <v>43894</v>
      </c>
      <c r="B6" s="17"/>
      <c r="C6" s="19">
        <v>90.1</v>
      </c>
      <c r="D6" s="19">
        <v>64.2</v>
      </c>
      <c r="E6" s="14"/>
      <c r="F6" s="19"/>
      <c r="G6" s="19"/>
      <c r="H6" s="9"/>
      <c r="I6" s="19"/>
      <c r="J6" s="19"/>
      <c r="K6" s="9"/>
      <c r="L6" s="22">
        <v>89</v>
      </c>
      <c r="M6" s="22">
        <v>63</v>
      </c>
      <c r="N6" s="9"/>
    </row>
    <row r="7" spans="1:14" x14ac:dyDescent="0.25">
      <c r="A7" s="4">
        <v>43895</v>
      </c>
      <c r="B7" s="17"/>
      <c r="C7" s="19">
        <v>88.9</v>
      </c>
      <c r="D7" s="19">
        <v>67.8</v>
      </c>
      <c r="E7" s="14"/>
      <c r="F7" s="19">
        <v>87.6</v>
      </c>
      <c r="G7" s="19">
        <v>73.8</v>
      </c>
      <c r="H7" s="9"/>
      <c r="I7" s="19">
        <f t="shared" si="0"/>
        <v>1.3000000000000114</v>
      </c>
      <c r="J7" s="19">
        <f t="shared" si="0"/>
        <v>-6</v>
      </c>
      <c r="K7" s="9"/>
      <c r="L7" s="22">
        <v>91</v>
      </c>
      <c r="M7" s="22">
        <v>68</v>
      </c>
      <c r="N7" s="9"/>
    </row>
    <row r="8" spans="1:14" x14ac:dyDescent="0.25">
      <c r="A8" s="4">
        <v>43896</v>
      </c>
      <c r="B8" s="17"/>
      <c r="C8" s="19">
        <v>75.7</v>
      </c>
      <c r="D8" s="19">
        <v>55.9</v>
      </c>
      <c r="E8" s="14"/>
      <c r="F8" s="19">
        <v>75</v>
      </c>
      <c r="G8" s="19">
        <v>55.9</v>
      </c>
      <c r="H8" s="9"/>
      <c r="I8" s="19">
        <f t="shared" si="0"/>
        <v>0.70000000000000284</v>
      </c>
      <c r="J8" s="19">
        <f t="shared" si="0"/>
        <v>0</v>
      </c>
      <c r="K8" s="9"/>
      <c r="L8" s="22">
        <v>86</v>
      </c>
      <c r="M8" s="22">
        <v>64</v>
      </c>
      <c r="N8" s="9"/>
    </row>
    <row r="9" spans="1:14" x14ac:dyDescent="0.25">
      <c r="A9" s="4">
        <v>43897</v>
      </c>
      <c r="B9" s="17"/>
      <c r="C9" s="19">
        <v>68</v>
      </c>
      <c r="D9" s="19">
        <v>45.9</v>
      </c>
      <c r="E9" s="14"/>
      <c r="F9" s="19">
        <v>66.7</v>
      </c>
      <c r="G9" s="19">
        <v>46.2</v>
      </c>
      <c r="H9" s="9"/>
      <c r="I9" s="19">
        <f t="shared" si="0"/>
        <v>1.2999999999999972</v>
      </c>
      <c r="J9" s="19">
        <f t="shared" si="0"/>
        <v>-0.30000000000000426</v>
      </c>
      <c r="K9" s="9"/>
      <c r="L9" s="22">
        <v>74</v>
      </c>
      <c r="M9" s="22">
        <v>44</v>
      </c>
      <c r="N9" s="9"/>
    </row>
    <row r="10" spans="1:14" x14ac:dyDescent="0.25">
      <c r="A10" s="4">
        <v>43898</v>
      </c>
      <c r="B10" s="17"/>
      <c r="C10" s="19">
        <v>73.599999999999994</v>
      </c>
      <c r="D10" s="19">
        <v>46.2</v>
      </c>
      <c r="E10" s="14"/>
      <c r="F10" s="19">
        <v>72.7</v>
      </c>
      <c r="G10" s="19">
        <v>46.9</v>
      </c>
      <c r="H10" s="9"/>
      <c r="I10" s="19">
        <f t="shared" si="0"/>
        <v>0.89999999999999147</v>
      </c>
      <c r="J10" s="19">
        <f t="shared" si="0"/>
        <v>-0.69999999999999574</v>
      </c>
      <c r="K10" s="9"/>
      <c r="L10" s="22">
        <v>75</v>
      </c>
      <c r="M10" s="22">
        <v>44</v>
      </c>
      <c r="N10" s="9"/>
    </row>
    <row r="11" spans="1:14" x14ac:dyDescent="0.25">
      <c r="A11" s="4">
        <v>43899</v>
      </c>
      <c r="B11" s="17"/>
      <c r="C11" s="19">
        <v>75.599999999999994</v>
      </c>
      <c r="D11" s="19">
        <v>53.6</v>
      </c>
      <c r="E11" s="14"/>
      <c r="F11" s="19">
        <v>74.8</v>
      </c>
      <c r="G11" s="19">
        <v>54.7</v>
      </c>
      <c r="H11" s="9"/>
      <c r="I11" s="19">
        <f t="shared" si="0"/>
        <v>0.79999999999999716</v>
      </c>
      <c r="J11" s="19">
        <f t="shared" si="0"/>
        <v>-1.1000000000000014</v>
      </c>
      <c r="K11" s="9"/>
      <c r="L11" s="22">
        <v>77</v>
      </c>
      <c r="M11" s="22">
        <v>54</v>
      </c>
      <c r="N11" s="9"/>
    </row>
    <row r="12" spans="1:14" x14ac:dyDescent="0.25">
      <c r="A12" s="4">
        <v>43900</v>
      </c>
      <c r="B12" s="17"/>
      <c r="C12" s="19">
        <v>78.8</v>
      </c>
      <c r="D12" s="19">
        <v>59.9</v>
      </c>
      <c r="E12" s="14"/>
      <c r="F12" s="19">
        <v>77.5</v>
      </c>
      <c r="G12" s="19">
        <v>61</v>
      </c>
      <c r="H12" s="9"/>
      <c r="I12" s="19">
        <f t="shared" si="0"/>
        <v>1.2999999999999972</v>
      </c>
      <c r="J12" s="19">
        <f t="shared" si="0"/>
        <v>-1.1000000000000014</v>
      </c>
      <c r="K12" s="9"/>
      <c r="L12" s="22">
        <v>80</v>
      </c>
      <c r="M12" s="22">
        <v>62</v>
      </c>
      <c r="N12" s="9"/>
    </row>
    <row r="13" spans="1:14" x14ac:dyDescent="0.25">
      <c r="A13" s="4">
        <v>43901</v>
      </c>
      <c r="B13" s="17"/>
      <c r="C13" s="19">
        <v>83.7</v>
      </c>
      <c r="D13" s="19">
        <v>58.6</v>
      </c>
      <c r="E13" s="14"/>
      <c r="F13" s="19">
        <v>83.1</v>
      </c>
      <c r="G13" s="19">
        <v>60.1</v>
      </c>
      <c r="H13" s="9"/>
      <c r="I13" s="19">
        <f t="shared" si="0"/>
        <v>0.60000000000000853</v>
      </c>
      <c r="J13" s="19">
        <f t="shared" si="0"/>
        <v>-1.5</v>
      </c>
      <c r="K13" s="9"/>
      <c r="L13" s="22">
        <v>83</v>
      </c>
      <c r="M13" s="22">
        <v>59</v>
      </c>
      <c r="N13" s="9"/>
    </row>
    <row r="14" spans="1:14" x14ac:dyDescent="0.25">
      <c r="A14" s="4">
        <v>43902</v>
      </c>
      <c r="B14" s="17"/>
      <c r="C14" s="19">
        <v>86.5</v>
      </c>
      <c r="D14" s="19">
        <v>62.2</v>
      </c>
      <c r="E14" s="14"/>
      <c r="F14" s="19">
        <v>83.3</v>
      </c>
      <c r="G14" s="19">
        <v>63.3</v>
      </c>
      <c r="H14" s="9"/>
      <c r="I14" s="19">
        <f t="shared" si="0"/>
        <v>3.2000000000000028</v>
      </c>
      <c r="J14" s="19">
        <f t="shared" si="0"/>
        <v>-1.0999999999999943</v>
      </c>
      <c r="K14" s="9"/>
      <c r="L14" s="22">
        <v>85</v>
      </c>
      <c r="M14" s="22">
        <v>63</v>
      </c>
      <c r="N14" s="9"/>
    </row>
    <row r="15" spans="1:14" x14ac:dyDescent="0.25">
      <c r="A15" s="4">
        <v>43903</v>
      </c>
      <c r="B15" s="17"/>
      <c r="C15" s="19">
        <v>88.2</v>
      </c>
      <c r="D15" s="19">
        <v>60.6</v>
      </c>
      <c r="E15" s="14"/>
      <c r="F15" s="19">
        <v>86.5</v>
      </c>
      <c r="G15" s="19">
        <v>61.7</v>
      </c>
      <c r="H15" s="9"/>
      <c r="I15" s="19">
        <f t="shared" si="0"/>
        <v>1.7000000000000028</v>
      </c>
      <c r="J15" s="19">
        <f t="shared" si="0"/>
        <v>-1.1000000000000014</v>
      </c>
      <c r="K15" s="9"/>
      <c r="L15" s="22">
        <v>87</v>
      </c>
      <c r="M15" s="22">
        <v>61</v>
      </c>
      <c r="N15" s="9"/>
    </row>
    <row r="16" spans="1:14" x14ac:dyDescent="0.25">
      <c r="A16" s="4">
        <v>43904</v>
      </c>
      <c r="B16" s="17"/>
      <c r="C16" s="19">
        <v>87.6</v>
      </c>
      <c r="D16" s="19">
        <v>60.4</v>
      </c>
      <c r="E16" s="14"/>
      <c r="F16" s="19">
        <v>85.6</v>
      </c>
      <c r="G16" s="19">
        <v>62.2</v>
      </c>
      <c r="H16" s="9"/>
      <c r="I16" s="19">
        <f t="shared" si="0"/>
        <v>2</v>
      </c>
      <c r="J16" s="19">
        <f t="shared" si="0"/>
        <v>-1.8000000000000043</v>
      </c>
      <c r="K16" s="9"/>
      <c r="L16" s="22">
        <v>87</v>
      </c>
      <c r="M16" s="22">
        <v>62</v>
      </c>
      <c r="N16" s="9"/>
    </row>
    <row r="17" spans="1:14" x14ac:dyDescent="0.25">
      <c r="A17" s="4">
        <v>43905</v>
      </c>
      <c r="B17" s="17"/>
      <c r="C17" s="19">
        <v>88.9</v>
      </c>
      <c r="D17" s="19">
        <v>62.8</v>
      </c>
      <c r="E17" s="14"/>
      <c r="F17" s="19">
        <v>86.4</v>
      </c>
      <c r="G17" s="19">
        <v>63.9</v>
      </c>
      <c r="H17" s="9"/>
      <c r="I17" s="19">
        <f t="shared" si="0"/>
        <v>2.5</v>
      </c>
      <c r="J17" s="19">
        <f t="shared" si="0"/>
        <v>-1.1000000000000014</v>
      </c>
      <c r="K17" s="9"/>
      <c r="L17" s="22">
        <v>87</v>
      </c>
      <c r="M17" s="22">
        <v>65</v>
      </c>
      <c r="N17" s="9"/>
    </row>
    <row r="18" spans="1:14" x14ac:dyDescent="0.25">
      <c r="A18" s="4">
        <v>43906</v>
      </c>
      <c r="B18" s="17"/>
      <c r="C18" s="19">
        <v>83.5</v>
      </c>
      <c r="D18" s="19">
        <v>64.599999999999994</v>
      </c>
      <c r="E18" s="14"/>
      <c r="F18" s="19">
        <v>81.900000000000006</v>
      </c>
      <c r="G18" s="19">
        <v>65.7</v>
      </c>
      <c r="H18" s="9"/>
      <c r="I18" s="19">
        <f t="shared" si="0"/>
        <v>1.5999999999999943</v>
      </c>
      <c r="J18" s="19">
        <f t="shared" si="0"/>
        <v>-1.1000000000000085</v>
      </c>
      <c r="K18" s="9"/>
      <c r="L18" s="22">
        <v>87</v>
      </c>
      <c r="M18" s="22">
        <v>65</v>
      </c>
      <c r="N18" s="9"/>
    </row>
    <row r="19" spans="1:14" x14ac:dyDescent="0.25">
      <c r="A19" s="4">
        <v>43907</v>
      </c>
      <c r="B19" s="17"/>
      <c r="C19" s="19">
        <v>87.6</v>
      </c>
      <c r="D19" s="19">
        <v>63</v>
      </c>
      <c r="E19" s="14"/>
      <c r="F19" s="19">
        <v>85.8</v>
      </c>
      <c r="G19" s="19">
        <v>64.8</v>
      </c>
      <c r="H19" s="9"/>
      <c r="I19" s="19">
        <f t="shared" si="0"/>
        <v>1.7999999999999972</v>
      </c>
      <c r="J19" s="19">
        <f t="shared" si="0"/>
        <v>-1.7999999999999972</v>
      </c>
      <c r="K19" s="9"/>
      <c r="L19" s="22">
        <v>86</v>
      </c>
      <c r="M19" s="22">
        <v>65</v>
      </c>
      <c r="N19" s="9"/>
    </row>
    <row r="20" spans="1:14" x14ac:dyDescent="0.25">
      <c r="A20" s="4">
        <v>43908</v>
      </c>
      <c r="B20" s="17"/>
      <c r="C20" s="19">
        <v>87.4</v>
      </c>
      <c r="D20" s="19">
        <v>65.8</v>
      </c>
      <c r="E20" s="14"/>
      <c r="F20" s="19">
        <v>86.5</v>
      </c>
      <c r="G20" s="19">
        <v>67.3</v>
      </c>
      <c r="H20" s="9"/>
      <c r="I20" s="19">
        <f t="shared" si="0"/>
        <v>0.90000000000000568</v>
      </c>
      <c r="J20" s="19">
        <f t="shared" si="0"/>
        <v>-1.5</v>
      </c>
      <c r="K20" s="9"/>
      <c r="L20" s="22">
        <v>86</v>
      </c>
      <c r="M20" s="22">
        <v>65</v>
      </c>
      <c r="N20" s="9"/>
    </row>
    <row r="21" spans="1:14" x14ac:dyDescent="0.25">
      <c r="A21" s="4">
        <v>43909</v>
      </c>
      <c r="B21" s="17"/>
      <c r="C21" s="19">
        <v>89.2</v>
      </c>
      <c r="D21" s="19">
        <v>63.7</v>
      </c>
      <c r="E21" s="14"/>
      <c r="F21" s="19">
        <v>86.7</v>
      </c>
      <c r="G21" s="19">
        <v>64.599999999999994</v>
      </c>
      <c r="H21" s="9"/>
      <c r="I21" s="19">
        <f t="shared" si="0"/>
        <v>2.5</v>
      </c>
      <c r="J21" s="19">
        <f t="shared" si="0"/>
        <v>-0.89999999999999147</v>
      </c>
      <c r="K21" s="9"/>
      <c r="L21" s="22">
        <v>87</v>
      </c>
      <c r="M21" s="22">
        <v>64</v>
      </c>
      <c r="N21" s="9"/>
    </row>
    <row r="22" spans="1:14" x14ac:dyDescent="0.25">
      <c r="A22" s="4">
        <v>43910</v>
      </c>
      <c r="B22" s="17"/>
      <c r="C22" s="19">
        <v>88.2</v>
      </c>
      <c r="D22" s="19">
        <v>66</v>
      </c>
      <c r="E22" s="14"/>
      <c r="F22" s="19">
        <v>86.7</v>
      </c>
      <c r="G22" s="19">
        <v>67.5</v>
      </c>
      <c r="H22" s="9"/>
      <c r="I22" s="19">
        <f t="shared" si="0"/>
        <v>1.5</v>
      </c>
      <c r="J22" s="19">
        <f t="shared" si="0"/>
        <v>-1.5</v>
      </c>
      <c r="K22" s="9"/>
      <c r="L22" s="22">
        <v>88</v>
      </c>
      <c r="M22" s="22">
        <v>65</v>
      </c>
      <c r="N22" s="9"/>
    </row>
    <row r="23" spans="1:14" x14ac:dyDescent="0.25">
      <c r="A23" s="4">
        <v>43911</v>
      </c>
      <c r="B23" s="17"/>
      <c r="C23" s="19">
        <v>90.1</v>
      </c>
      <c r="D23" s="19">
        <v>63.9</v>
      </c>
      <c r="E23" s="14"/>
      <c r="F23" s="19"/>
      <c r="G23" s="19"/>
      <c r="H23" s="9"/>
      <c r="I23" s="19"/>
      <c r="J23" s="19"/>
      <c r="K23" s="9"/>
      <c r="L23" s="22">
        <v>88</v>
      </c>
      <c r="M23" s="22">
        <v>65</v>
      </c>
      <c r="N23" s="9"/>
    </row>
    <row r="24" spans="1:14" x14ac:dyDescent="0.25">
      <c r="A24" s="4">
        <v>43912</v>
      </c>
      <c r="B24" s="17"/>
      <c r="C24" s="19">
        <v>88.2</v>
      </c>
      <c r="D24" s="19">
        <v>63.7</v>
      </c>
      <c r="E24" s="14"/>
      <c r="F24" s="19"/>
      <c r="G24" s="19"/>
      <c r="H24" s="9"/>
      <c r="I24" s="19"/>
      <c r="J24" s="19"/>
      <c r="K24" s="9"/>
      <c r="L24" s="22">
        <v>87</v>
      </c>
      <c r="M24" s="22">
        <v>65</v>
      </c>
      <c r="N24" s="9"/>
    </row>
    <row r="25" spans="1:14" x14ac:dyDescent="0.25">
      <c r="A25" s="4">
        <v>43913</v>
      </c>
      <c r="B25" s="17"/>
      <c r="C25" s="19">
        <v>89.4</v>
      </c>
      <c r="D25" s="19">
        <v>64.900000000000006</v>
      </c>
      <c r="E25" s="14"/>
      <c r="F25" s="19"/>
      <c r="G25" s="19"/>
      <c r="H25" s="9"/>
      <c r="I25" s="19"/>
      <c r="J25" s="19"/>
      <c r="K25" s="9"/>
      <c r="L25" s="22">
        <v>88</v>
      </c>
      <c r="M25" s="22">
        <v>65</v>
      </c>
      <c r="N25" s="9"/>
    </row>
    <row r="26" spans="1:14" x14ac:dyDescent="0.25">
      <c r="A26" s="4">
        <v>43914</v>
      </c>
      <c r="B26" s="17"/>
      <c r="C26" s="19">
        <v>88.5</v>
      </c>
      <c r="D26" s="19">
        <v>64.400000000000006</v>
      </c>
      <c r="E26" s="14"/>
      <c r="F26" s="19"/>
      <c r="G26" s="19"/>
      <c r="H26" s="9"/>
      <c r="I26" s="19"/>
      <c r="J26" s="19"/>
      <c r="K26" s="9"/>
      <c r="L26" s="22">
        <v>89</v>
      </c>
      <c r="M26" s="22">
        <v>65</v>
      </c>
      <c r="N26" s="9"/>
    </row>
    <row r="27" spans="1:14" x14ac:dyDescent="0.25">
      <c r="A27" s="4">
        <v>43915</v>
      </c>
      <c r="B27" s="17"/>
      <c r="C27" s="19">
        <v>86.9</v>
      </c>
      <c r="D27" s="19">
        <v>67.3</v>
      </c>
      <c r="E27" s="14"/>
      <c r="F27" s="19"/>
      <c r="G27" s="19"/>
      <c r="H27" s="9"/>
      <c r="I27" s="19"/>
      <c r="J27" s="19"/>
      <c r="K27" s="9"/>
      <c r="L27" s="22">
        <v>87</v>
      </c>
      <c r="M27" s="22">
        <v>68</v>
      </c>
      <c r="N27" s="9"/>
    </row>
    <row r="28" spans="1:14" x14ac:dyDescent="0.25">
      <c r="A28" s="4">
        <v>43916</v>
      </c>
      <c r="B28" s="17"/>
      <c r="C28" s="19">
        <v>91</v>
      </c>
      <c r="D28" s="19">
        <v>68.2</v>
      </c>
      <c r="E28" s="14"/>
      <c r="F28" s="19"/>
      <c r="G28" s="19"/>
      <c r="H28" s="9"/>
      <c r="I28" s="19"/>
      <c r="J28" s="19"/>
      <c r="K28" s="9"/>
      <c r="L28" s="22">
        <v>91</v>
      </c>
      <c r="M28" s="22">
        <v>66</v>
      </c>
      <c r="N28" s="9"/>
    </row>
    <row r="29" spans="1:14" x14ac:dyDescent="0.25">
      <c r="A29" s="4">
        <v>43917</v>
      </c>
      <c r="B29" s="17"/>
      <c r="C29" s="19">
        <v>91.9</v>
      </c>
      <c r="D29" s="19">
        <v>67.3</v>
      </c>
      <c r="E29" s="14"/>
      <c r="F29" s="19"/>
      <c r="G29" s="19"/>
      <c r="H29" s="9"/>
      <c r="I29" s="19"/>
      <c r="J29" s="19"/>
      <c r="K29" s="9"/>
      <c r="L29" s="22">
        <v>90</v>
      </c>
      <c r="M29" s="22">
        <v>68</v>
      </c>
      <c r="N29" s="9"/>
    </row>
    <row r="30" spans="1:14" x14ac:dyDescent="0.25">
      <c r="A30" s="4">
        <v>43918</v>
      </c>
      <c r="B30" s="17"/>
      <c r="C30" s="19">
        <v>94.6</v>
      </c>
      <c r="D30" s="19">
        <v>68.400000000000006</v>
      </c>
      <c r="E30" s="14"/>
      <c r="F30" s="19"/>
      <c r="G30" s="19"/>
      <c r="H30" s="9"/>
      <c r="I30" s="19"/>
      <c r="J30" s="19"/>
      <c r="K30" s="9"/>
      <c r="L30" s="22">
        <v>92</v>
      </c>
      <c r="M30" s="22">
        <v>67</v>
      </c>
      <c r="N30" s="9"/>
    </row>
    <row r="31" spans="1:14" x14ac:dyDescent="0.25">
      <c r="A31" s="4">
        <v>43919</v>
      </c>
      <c r="B31" s="17"/>
      <c r="C31" s="19">
        <v>93.6</v>
      </c>
      <c r="D31" s="19">
        <v>66.400000000000006</v>
      </c>
      <c r="E31" s="14"/>
      <c r="F31" s="19"/>
      <c r="G31" s="19"/>
      <c r="H31" s="9"/>
      <c r="I31" s="19"/>
      <c r="J31" s="19"/>
      <c r="K31" s="9"/>
      <c r="L31" s="22">
        <v>92</v>
      </c>
      <c r="M31" s="22">
        <v>67</v>
      </c>
      <c r="N31" s="9"/>
    </row>
    <row r="32" spans="1:14" x14ac:dyDescent="0.25">
      <c r="A32" s="4">
        <v>43920</v>
      </c>
      <c r="B32" s="17"/>
      <c r="C32" s="19">
        <v>92.3</v>
      </c>
      <c r="D32" s="19">
        <v>65.5</v>
      </c>
      <c r="E32" s="14"/>
      <c r="F32" s="19"/>
      <c r="G32" s="19"/>
      <c r="H32" s="9"/>
      <c r="I32" s="19"/>
      <c r="J32" s="19"/>
      <c r="K32" s="9"/>
      <c r="L32" s="22">
        <v>91</v>
      </c>
      <c r="M32" s="22">
        <v>67</v>
      </c>
      <c r="N32" s="9"/>
    </row>
    <row r="33" spans="1:14" x14ac:dyDescent="0.25">
      <c r="A33" s="4">
        <v>43921</v>
      </c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>
        <v>91</v>
      </c>
      <c r="M33" s="22">
        <v>69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85.570000000000007</v>
      </c>
      <c r="D36" s="19">
        <f t="shared" ref="D36:N36" si="1">AVERAGE(D3:D33)</f>
        <v>61.15666666666668</v>
      </c>
      <c r="E36" s="14"/>
      <c r="F36" s="19">
        <f t="shared" si="1"/>
        <v>80.972222222222229</v>
      </c>
      <c r="G36" s="19">
        <f t="shared" si="1"/>
        <v>59.827777777777783</v>
      </c>
      <c r="H36" s="14"/>
      <c r="I36" s="19">
        <f t="shared" si="1"/>
        <v>1.5611111111111116</v>
      </c>
      <c r="J36" s="19">
        <f t="shared" si="1"/>
        <v>-1.4388888888888891</v>
      </c>
      <c r="K36" s="14"/>
      <c r="L36" s="19">
        <f t="shared" si="1"/>
        <v>85.709677419354833</v>
      </c>
      <c r="M36" s="19">
        <f t="shared" si="1"/>
        <v>61.387096774193552</v>
      </c>
      <c r="N36" s="14"/>
    </row>
    <row r="37" spans="1:14" x14ac:dyDescent="0.25">
      <c r="A37" s="5" t="s">
        <v>6</v>
      </c>
      <c r="B37" s="16"/>
      <c r="C37" s="19">
        <f>MAX(C3:C33)</f>
        <v>94.6</v>
      </c>
      <c r="D37" s="19">
        <f t="shared" ref="D37:N37" si="2">MAX(D3:D33)</f>
        <v>68.400000000000006</v>
      </c>
      <c r="E37" s="14"/>
      <c r="F37" s="19">
        <f t="shared" si="2"/>
        <v>87.6</v>
      </c>
      <c r="G37" s="19">
        <f t="shared" si="2"/>
        <v>73.8</v>
      </c>
      <c r="H37" s="14"/>
      <c r="I37" s="19">
        <f t="shared" si="2"/>
        <v>3.2000000000000028</v>
      </c>
      <c r="J37" s="19">
        <f t="shared" si="2"/>
        <v>0</v>
      </c>
      <c r="K37" s="14"/>
      <c r="L37" s="19">
        <f t="shared" si="2"/>
        <v>92</v>
      </c>
      <c r="M37" s="19">
        <f t="shared" si="2"/>
        <v>69</v>
      </c>
      <c r="N37" s="14"/>
    </row>
    <row r="38" spans="1:14" x14ac:dyDescent="0.25">
      <c r="A38" s="5" t="s">
        <v>7</v>
      </c>
      <c r="B38" s="16"/>
      <c r="C38" s="19">
        <f>MIN(C3:C33)</f>
        <v>68</v>
      </c>
      <c r="D38" s="19">
        <f t="shared" ref="D38:N38" si="3">MIN(D3:D33)</f>
        <v>40.6</v>
      </c>
      <c r="E38" s="14"/>
      <c r="F38" s="19">
        <f t="shared" si="3"/>
        <v>66.7</v>
      </c>
      <c r="G38" s="19">
        <f t="shared" si="3"/>
        <v>42.1</v>
      </c>
      <c r="H38" s="14"/>
      <c r="I38" s="19">
        <f t="shared" si="3"/>
        <v>0.60000000000000853</v>
      </c>
      <c r="J38" s="19">
        <f t="shared" si="3"/>
        <v>-6</v>
      </c>
      <c r="K38" s="14"/>
      <c r="L38" s="19">
        <f t="shared" si="3"/>
        <v>72</v>
      </c>
      <c r="M38" s="19">
        <f t="shared" si="3"/>
        <v>40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29" priority="1" operator="greaterThanOrEqual">
      <formula>5</formula>
    </cfRule>
    <cfRule type="cellIs" dxfId="28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91CFF-1C9A-405C-82B4-7A2CAA40BB72}">
  <dimension ref="A1:N38"/>
  <sheetViews>
    <sheetView workbookViewId="0">
      <selection activeCell="A24" sqref="A24:N24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43862</v>
      </c>
      <c r="B3" s="17"/>
      <c r="C3" s="19">
        <v>64.400000000000006</v>
      </c>
      <c r="D3" s="19">
        <v>51.8</v>
      </c>
      <c r="E3" s="14"/>
      <c r="F3" s="19">
        <v>64.900000000000006</v>
      </c>
      <c r="G3" s="19">
        <v>52.2</v>
      </c>
      <c r="H3" s="9"/>
      <c r="I3" s="19">
        <f>C3-F3</f>
        <v>-0.5</v>
      </c>
      <c r="J3" s="19">
        <f>D3-G3</f>
        <v>-0.40000000000000568</v>
      </c>
      <c r="K3" s="9"/>
      <c r="L3" s="22">
        <v>68</v>
      </c>
      <c r="M3" s="22">
        <v>60</v>
      </c>
      <c r="N3" s="9"/>
    </row>
    <row r="4" spans="1:14" x14ac:dyDescent="0.25">
      <c r="A4" s="4">
        <v>43863</v>
      </c>
      <c r="B4" s="17"/>
      <c r="C4" s="19">
        <v>64.400000000000006</v>
      </c>
      <c r="D4" s="19">
        <v>44.8</v>
      </c>
      <c r="E4" s="14"/>
      <c r="F4" s="19">
        <v>63.3</v>
      </c>
      <c r="G4" s="19">
        <v>44.2</v>
      </c>
      <c r="H4" s="9"/>
      <c r="I4" s="19">
        <f t="shared" ref="I4:J33" si="0">C4-F4</f>
        <v>1.1000000000000085</v>
      </c>
      <c r="J4" s="19">
        <f t="shared" si="0"/>
        <v>0.59999999999999432</v>
      </c>
      <c r="K4" s="9"/>
      <c r="L4" s="22">
        <v>65</v>
      </c>
      <c r="M4" s="22">
        <v>45</v>
      </c>
      <c r="N4" s="9"/>
    </row>
    <row r="5" spans="1:14" x14ac:dyDescent="0.25">
      <c r="A5" s="4">
        <v>43864</v>
      </c>
      <c r="B5" s="17"/>
      <c r="C5" s="19">
        <v>76.5</v>
      </c>
      <c r="D5" s="19">
        <v>43.2</v>
      </c>
      <c r="E5" s="14"/>
      <c r="F5" s="19">
        <v>75.7</v>
      </c>
      <c r="G5" s="19">
        <v>44.2</v>
      </c>
      <c r="H5" s="9"/>
      <c r="I5" s="19">
        <f t="shared" si="0"/>
        <v>0.79999999999999716</v>
      </c>
      <c r="J5" s="19">
        <f t="shared" si="0"/>
        <v>-1</v>
      </c>
      <c r="K5" s="9"/>
      <c r="L5" s="22">
        <v>75</v>
      </c>
      <c r="M5" s="22">
        <v>42</v>
      </c>
      <c r="N5" s="9"/>
    </row>
    <row r="6" spans="1:14" x14ac:dyDescent="0.25">
      <c r="A6" s="4">
        <v>43865</v>
      </c>
      <c r="B6" s="17"/>
      <c r="C6" s="19">
        <v>80.8</v>
      </c>
      <c r="D6" s="19">
        <v>49.1</v>
      </c>
      <c r="E6" s="14"/>
      <c r="F6" s="19">
        <v>78.3</v>
      </c>
      <c r="G6" s="19">
        <v>50.2</v>
      </c>
      <c r="H6" s="9"/>
      <c r="I6" s="19">
        <f t="shared" si="0"/>
        <v>2.5</v>
      </c>
      <c r="J6" s="19">
        <f t="shared" si="0"/>
        <v>-1.1000000000000014</v>
      </c>
      <c r="K6" s="9"/>
      <c r="L6" s="22">
        <v>78</v>
      </c>
      <c r="M6" s="22">
        <v>49</v>
      </c>
      <c r="N6" s="9"/>
    </row>
    <row r="7" spans="1:14" x14ac:dyDescent="0.25">
      <c r="A7" s="4">
        <v>43866</v>
      </c>
      <c r="B7" s="17"/>
      <c r="C7" s="19">
        <v>80.8</v>
      </c>
      <c r="D7" s="19">
        <v>58.3</v>
      </c>
      <c r="E7" s="14"/>
      <c r="F7" s="19">
        <v>80.099999999999994</v>
      </c>
      <c r="G7" s="19">
        <v>60.4</v>
      </c>
      <c r="H7" s="9"/>
      <c r="I7" s="19">
        <f t="shared" si="0"/>
        <v>0.70000000000000284</v>
      </c>
      <c r="J7" s="19">
        <f t="shared" si="0"/>
        <v>-2.1000000000000014</v>
      </c>
      <c r="K7" s="9"/>
      <c r="L7" s="22">
        <v>81</v>
      </c>
      <c r="M7" s="22">
        <v>52</v>
      </c>
      <c r="N7" s="9"/>
    </row>
    <row r="8" spans="1:14" x14ac:dyDescent="0.25">
      <c r="A8" s="4">
        <v>43867</v>
      </c>
      <c r="B8" s="17"/>
      <c r="C8" s="19">
        <v>85.1</v>
      </c>
      <c r="D8" s="19">
        <v>63.5</v>
      </c>
      <c r="E8" s="14"/>
      <c r="F8" s="19">
        <v>84.7</v>
      </c>
      <c r="G8" s="19">
        <v>65.099999999999994</v>
      </c>
      <c r="H8" s="9"/>
      <c r="I8" s="19">
        <f t="shared" si="0"/>
        <v>0.39999999999999147</v>
      </c>
      <c r="J8" s="19">
        <f t="shared" si="0"/>
        <v>-1.5999999999999943</v>
      </c>
      <c r="K8" s="9"/>
      <c r="L8" s="22">
        <v>86</v>
      </c>
      <c r="M8" s="22">
        <v>68</v>
      </c>
      <c r="N8" s="9"/>
    </row>
    <row r="9" spans="1:14" x14ac:dyDescent="0.25">
      <c r="A9" s="4">
        <v>43868</v>
      </c>
      <c r="B9" s="17"/>
      <c r="C9" s="19">
        <v>64</v>
      </c>
      <c r="D9" s="19">
        <v>44.6</v>
      </c>
      <c r="E9" s="14"/>
      <c r="F9" s="19">
        <v>65.099999999999994</v>
      </c>
      <c r="G9" s="19">
        <v>45.9</v>
      </c>
      <c r="H9" s="9"/>
      <c r="I9" s="19">
        <f t="shared" si="0"/>
        <v>-1.0999999999999943</v>
      </c>
      <c r="J9" s="19">
        <f t="shared" si="0"/>
        <v>-1.2999999999999972</v>
      </c>
      <c r="K9" s="9"/>
      <c r="L9" s="22">
        <v>82</v>
      </c>
      <c r="M9" s="22">
        <v>59</v>
      </c>
      <c r="N9" s="9"/>
    </row>
    <row r="10" spans="1:14" x14ac:dyDescent="0.25">
      <c r="A10" s="4">
        <v>43869</v>
      </c>
      <c r="B10" s="17"/>
      <c r="C10" s="19">
        <v>71.8</v>
      </c>
      <c r="D10" s="19">
        <v>42.6</v>
      </c>
      <c r="E10" s="14"/>
      <c r="F10" s="19">
        <v>70.3</v>
      </c>
      <c r="G10" s="19">
        <v>43.2</v>
      </c>
      <c r="H10" s="9"/>
      <c r="I10" s="19">
        <f t="shared" si="0"/>
        <v>1.5</v>
      </c>
      <c r="J10" s="19">
        <f t="shared" si="0"/>
        <v>-0.60000000000000142</v>
      </c>
      <c r="K10" s="9"/>
      <c r="L10" s="22">
        <v>70</v>
      </c>
      <c r="M10" s="22">
        <v>43</v>
      </c>
      <c r="N10" s="9"/>
    </row>
    <row r="11" spans="1:14" x14ac:dyDescent="0.25">
      <c r="A11" s="4">
        <v>43870</v>
      </c>
      <c r="B11" s="17"/>
      <c r="C11" s="19">
        <v>76.8</v>
      </c>
      <c r="D11" s="19">
        <v>51.6</v>
      </c>
      <c r="E11" s="14"/>
      <c r="F11" s="19">
        <v>75.7</v>
      </c>
      <c r="G11" s="19">
        <v>52</v>
      </c>
      <c r="H11" s="9"/>
      <c r="I11" s="19">
        <f t="shared" si="0"/>
        <v>1.0999999999999943</v>
      </c>
      <c r="J11" s="19">
        <f t="shared" si="0"/>
        <v>-0.39999999999999858</v>
      </c>
      <c r="K11" s="9"/>
      <c r="L11" s="22">
        <v>77</v>
      </c>
      <c r="M11" s="22">
        <v>53</v>
      </c>
      <c r="N11" s="9"/>
    </row>
    <row r="12" spans="1:14" x14ac:dyDescent="0.25">
      <c r="A12" s="4">
        <v>43871</v>
      </c>
      <c r="B12" s="17"/>
      <c r="C12" s="19">
        <v>82.8</v>
      </c>
      <c r="D12" s="19">
        <v>59.2</v>
      </c>
      <c r="E12" s="14"/>
      <c r="F12" s="19">
        <v>81.5</v>
      </c>
      <c r="G12" s="19">
        <v>59.7</v>
      </c>
      <c r="H12" s="9"/>
      <c r="I12" s="19">
        <f t="shared" si="0"/>
        <v>1.2999999999999972</v>
      </c>
      <c r="J12" s="19">
        <f t="shared" si="0"/>
        <v>-0.5</v>
      </c>
      <c r="K12" s="9"/>
      <c r="L12" s="22">
        <v>83</v>
      </c>
      <c r="M12" s="22">
        <v>58</v>
      </c>
      <c r="N12" s="9"/>
    </row>
    <row r="13" spans="1:14" x14ac:dyDescent="0.25">
      <c r="A13" s="4">
        <v>43872</v>
      </c>
      <c r="B13" s="17"/>
      <c r="C13" s="19">
        <v>87.4</v>
      </c>
      <c r="D13" s="19">
        <v>66.7</v>
      </c>
      <c r="E13" s="14"/>
      <c r="F13" s="19">
        <v>85.8</v>
      </c>
      <c r="G13" s="19">
        <v>67.599999999999994</v>
      </c>
      <c r="H13" s="9"/>
      <c r="I13" s="19">
        <f t="shared" si="0"/>
        <v>1.6000000000000085</v>
      </c>
      <c r="J13" s="19">
        <f t="shared" si="0"/>
        <v>-0.89999999999999147</v>
      </c>
      <c r="K13" s="9"/>
      <c r="L13" s="22">
        <v>86</v>
      </c>
      <c r="M13" s="22">
        <v>67</v>
      </c>
      <c r="N13" s="9"/>
    </row>
    <row r="14" spans="1:14" x14ac:dyDescent="0.25">
      <c r="A14" s="4">
        <v>43873</v>
      </c>
      <c r="B14" s="17"/>
      <c r="C14" s="19">
        <v>87.6</v>
      </c>
      <c r="D14" s="19">
        <v>67.099999999999994</v>
      </c>
      <c r="E14" s="14"/>
      <c r="F14" s="19">
        <v>86.5</v>
      </c>
      <c r="G14" s="19">
        <v>68.5</v>
      </c>
      <c r="H14" s="9"/>
      <c r="I14" s="19">
        <f t="shared" si="0"/>
        <v>1.0999999999999943</v>
      </c>
      <c r="J14" s="19">
        <f t="shared" si="0"/>
        <v>-1.4000000000000057</v>
      </c>
      <c r="K14" s="9"/>
      <c r="L14" s="22">
        <v>86</v>
      </c>
      <c r="M14" s="22">
        <v>66</v>
      </c>
      <c r="N14" s="9"/>
    </row>
    <row r="15" spans="1:14" x14ac:dyDescent="0.25">
      <c r="A15" s="4">
        <v>43874</v>
      </c>
      <c r="B15" s="17"/>
      <c r="C15" s="19">
        <v>87.6</v>
      </c>
      <c r="D15" s="19">
        <v>69.599999999999994</v>
      </c>
      <c r="E15" s="14"/>
      <c r="F15" s="19">
        <v>86.4</v>
      </c>
      <c r="G15" s="19">
        <v>70.5</v>
      </c>
      <c r="H15" s="9"/>
      <c r="I15" s="19">
        <f t="shared" si="0"/>
        <v>1.1999999999999886</v>
      </c>
      <c r="J15" s="19">
        <f t="shared" si="0"/>
        <v>-0.90000000000000568</v>
      </c>
      <c r="K15" s="9"/>
      <c r="L15" s="22">
        <v>88</v>
      </c>
      <c r="M15" s="22">
        <v>66</v>
      </c>
      <c r="N15" s="9"/>
    </row>
    <row r="16" spans="1:14" x14ac:dyDescent="0.25">
      <c r="A16" s="4">
        <v>43875</v>
      </c>
      <c r="B16" s="17"/>
      <c r="C16" s="19">
        <v>72.7</v>
      </c>
      <c r="D16" s="19">
        <v>57.9</v>
      </c>
      <c r="E16" s="14"/>
      <c r="F16" s="19">
        <v>72.7</v>
      </c>
      <c r="G16" s="19">
        <v>58.3</v>
      </c>
      <c r="H16" s="9"/>
      <c r="I16" s="19">
        <f t="shared" si="0"/>
        <v>0</v>
      </c>
      <c r="J16" s="19">
        <f t="shared" si="0"/>
        <v>-0.39999999999999858</v>
      </c>
      <c r="K16" s="9"/>
      <c r="L16" s="22">
        <v>83</v>
      </c>
      <c r="M16" s="22">
        <v>67</v>
      </c>
      <c r="N16" s="9"/>
    </row>
    <row r="17" spans="1:14" x14ac:dyDescent="0.25">
      <c r="A17" s="4">
        <v>43876</v>
      </c>
      <c r="B17" s="17"/>
      <c r="C17" s="19">
        <v>79</v>
      </c>
      <c r="D17" s="19">
        <v>51.8</v>
      </c>
      <c r="E17" s="14"/>
      <c r="F17" s="19">
        <v>78.400000000000006</v>
      </c>
      <c r="G17" s="19">
        <v>52.3</v>
      </c>
      <c r="H17" s="9"/>
      <c r="I17" s="19">
        <f t="shared" si="0"/>
        <v>0.59999999999999432</v>
      </c>
      <c r="J17" s="19">
        <f t="shared" si="0"/>
        <v>-0.5</v>
      </c>
      <c r="K17" s="9"/>
      <c r="L17" s="22">
        <v>80</v>
      </c>
      <c r="M17" s="22">
        <v>53</v>
      </c>
      <c r="N17" s="9"/>
    </row>
    <row r="18" spans="1:14" x14ac:dyDescent="0.25">
      <c r="A18" s="4">
        <v>43877</v>
      </c>
      <c r="B18" s="17"/>
      <c r="C18" s="19">
        <v>84.6</v>
      </c>
      <c r="D18" s="19">
        <v>58.3</v>
      </c>
      <c r="E18" s="14"/>
      <c r="F18" s="19">
        <v>83.1</v>
      </c>
      <c r="G18" s="19">
        <v>59.2</v>
      </c>
      <c r="H18" s="9"/>
      <c r="I18" s="19">
        <f t="shared" si="0"/>
        <v>1.5</v>
      </c>
      <c r="J18" s="19">
        <f t="shared" si="0"/>
        <v>-0.90000000000000568</v>
      </c>
      <c r="K18" s="9"/>
      <c r="L18" s="22">
        <v>84</v>
      </c>
      <c r="M18" s="22">
        <v>59</v>
      </c>
      <c r="N18" s="9"/>
    </row>
    <row r="19" spans="1:14" x14ac:dyDescent="0.25">
      <c r="A19" s="4">
        <v>43878</v>
      </c>
      <c r="B19" s="17"/>
      <c r="C19" s="19">
        <v>81.7</v>
      </c>
      <c r="D19" s="19">
        <v>64</v>
      </c>
      <c r="E19" s="14"/>
      <c r="F19" s="19">
        <v>81.5</v>
      </c>
      <c r="G19" s="19">
        <v>64.900000000000006</v>
      </c>
      <c r="H19" s="9"/>
      <c r="I19" s="19">
        <f t="shared" si="0"/>
        <v>0.20000000000000284</v>
      </c>
      <c r="J19" s="19">
        <f t="shared" si="0"/>
        <v>-0.90000000000000568</v>
      </c>
      <c r="K19" s="9"/>
      <c r="L19" s="22">
        <v>83</v>
      </c>
      <c r="M19" s="22">
        <v>65</v>
      </c>
      <c r="N19" s="9"/>
    </row>
    <row r="20" spans="1:14" x14ac:dyDescent="0.25">
      <c r="A20" s="4">
        <v>43879</v>
      </c>
      <c r="B20" s="17"/>
      <c r="C20" s="19">
        <v>85.5</v>
      </c>
      <c r="D20" s="19">
        <v>67.099999999999994</v>
      </c>
      <c r="E20" s="14"/>
      <c r="F20" s="19">
        <v>84</v>
      </c>
      <c r="G20" s="19">
        <v>68.2</v>
      </c>
      <c r="H20" s="9"/>
      <c r="I20" s="19">
        <f t="shared" si="0"/>
        <v>1.5</v>
      </c>
      <c r="J20" s="19">
        <f t="shared" si="0"/>
        <v>-1.1000000000000085</v>
      </c>
      <c r="K20" s="9"/>
      <c r="L20" s="22">
        <v>86</v>
      </c>
      <c r="M20" s="22">
        <v>68</v>
      </c>
      <c r="N20" s="9"/>
    </row>
    <row r="21" spans="1:14" x14ac:dyDescent="0.25">
      <c r="A21" s="4">
        <v>43880</v>
      </c>
      <c r="B21" s="17"/>
      <c r="C21" s="19">
        <v>86.4</v>
      </c>
      <c r="D21" s="19">
        <v>68.5</v>
      </c>
      <c r="E21" s="14"/>
      <c r="F21" s="19">
        <v>84.7</v>
      </c>
      <c r="G21" s="19">
        <v>69.400000000000006</v>
      </c>
      <c r="H21" s="9"/>
      <c r="I21" s="19">
        <f t="shared" si="0"/>
        <v>1.7000000000000028</v>
      </c>
      <c r="J21" s="19">
        <f t="shared" si="0"/>
        <v>-0.90000000000000568</v>
      </c>
      <c r="K21" s="9"/>
      <c r="L21" s="22">
        <v>86</v>
      </c>
      <c r="M21" s="22">
        <v>70</v>
      </c>
      <c r="N21" s="9"/>
    </row>
    <row r="22" spans="1:14" x14ac:dyDescent="0.25">
      <c r="A22" s="4">
        <v>43881</v>
      </c>
      <c r="B22" s="17"/>
      <c r="C22" s="19">
        <v>84.9</v>
      </c>
      <c r="D22" s="19">
        <v>67.599999999999994</v>
      </c>
      <c r="E22" s="14"/>
      <c r="F22" s="19">
        <v>83.1</v>
      </c>
      <c r="G22" s="19">
        <v>68.5</v>
      </c>
      <c r="H22" s="9"/>
      <c r="I22" s="19">
        <f t="shared" si="0"/>
        <v>1.8000000000000114</v>
      </c>
      <c r="J22" s="19">
        <f t="shared" si="0"/>
        <v>-0.90000000000000568</v>
      </c>
      <c r="K22" s="9"/>
      <c r="L22" s="22">
        <v>85</v>
      </c>
      <c r="M22" s="22">
        <v>69</v>
      </c>
      <c r="N22" s="9"/>
    </row>
    <row r="23" spans="1:14" x14ac:dyDescent="0.25">
      <c r="A23" s="4">
        <v>43882</v>
      </c>
      <c r="B23" s="17"/>
      <c r="C23" s="19">
        <v>69.599999999999994</v>
      </c>
      <c r="D23" s="19">
        <v>43.9</v>
      </c>
      <c r="E23" s="14"/>
      <c r="F23" s="19">
        <v>70.5</v>
      </c>
      <c r="G23" s="19">
        <v>44.4</v>
      </c>
      <c r="H23" s="9"/>
      <c r="I23" s="19">
        <f t="shared" si="0"/>
        <v>-0.90000000000000568</v>
      </c>
      <c r="J23" s="19">
        <f t="shared" si="0"/>
        <v>-0.5</v>
      </c>
      <c r="K23" s="9"/>
      <c r="L23" s="22">
        <v>83</v>
      </c>
      <c r="M23" s="22">
        <v>45</v>
      </c>
      <c r="N23" s="9"/>
    </row>
    <row r="24" spans="1:14" x14ac:dyDescent="0.25">
      <c r="A24" s="37">
        <v>43883</v>
      </c>
      <c r="B24" s="37"/>
      <c r="C24" s="23">
        <v>71.099999999999994</v>
      </c>
      <c r="D24" s="23">
        <v>39.4</v>
      </c>
      <c r="E24" s="38"/>
      <c r="F24" s="23">
        <v>70.5</v>
      </c>
      <c r="G24" s="23">
        <v>40.1</v>
      </c>
      <c r="H24" s="39"/>
      <c r="I24" s="23">
        <f t="shared" si="0"/>
        <v>0.59999999999999432</v>
      </c>
      <c r="J24" s="23">
        <f t="shared" si="0"/>
        <v>-0.70000000000000284</v>
      </c>
      <c r="K24" s="39"/>
      <c r="L24" s="40">
        <v>71</v>
      </c>
      <c r="M24" s="40">
        <v>39</v>
      </c>
      <c r="N24" s="39"/>
    </row>
    <row r="25" spans="1:14" x14ac:dyDescent="0.25">
      <c r="A25" s="4">
        <v>43884</v>
      </c>
      <c r="B25" s="17"/>
      <c r="C25" s="19">
        <v>76.8</v>
      </c>
      <c r="D25" s="19">
        <v>47.1</v>
      </c>
      <c r="E25" s="14"/>
      <c r="F25" s="19">
        <v>75.400000000000006</v>
      </c>
      <c r="G25" s="19">
        <v>48</v>
      </c>
      <c r="H25" s="9"/>
      <c r="I25" s="19">
        <f t="shared" si="0"/>
        <v>1.3999999999999915</v>
      </c>
      <c r="J25" s="19">
        <f t="shared" si="0"/>
        <v>-0.89999999999999858</v>
      </c>
      <c r="K25" s="9"/>
      <c r="L25" s="22">
        <v>76</v>
      </c>
      <c r="M25" s="22">
        <v>50</v>
      </c>
      <c r="N25" s="9"/>
    </row>
    <row r="26" spans="1:14" x14ac:dyDescent="0.25">
      <c r="A26" s="4">
        <v>43885</v>
      </c>
      <c r="B26" s="17"/>
      <c r="C26" s="19">
        <v>80.8</v>
      </c>
      <c r="D26" s="19">
        <v>56.1</v>
      </c>
      <c r="E26" s="14"/>
      <c r="F26" s="19">
        <v>79.5</v>
      </c>
      <c r="G26" s="19">
        <v>57.2</v>
      </c>
      <c r="H26" s="9"/>
      <c r="I26" s="19">
        <f t="shared" si="0"/>
        <v>1.2999999999999972</v>
      </c>
      <c r="J26" s="19">
        <f t="shared" si="0"/>
        <v>-1.1000000000000014</v>
      </c>
      <c r="K26" s="9"/>
      <c r="L26" s="22">
        <v>80</v>
      </c>
      <c r="M26" s="22">
        <v>56</v>
      </c>
      <c r="N26" s="9"/>
    </row>
    <row r="27" spans="1:14" x14ac:dyDescent="0.25">
      <c r="A27" s="4">
        <v>43886</v>
      </c>
      <c r="B27" s="17"/>
      <c r="C27" s="19">
        <v>85.1</v>
      </c>
      <c r="D27" s="19">
        <v>63.7</v>
      </c>
      <c r="E27" s="14"/>
      <c r="F27" s="19">
        <v>84.6</v>
      </c>
      <c r="G27" s="19">
        <v>64</v>
      </c>
      <c r="H27" s="9"/>
      <c r="I27" s="19">
        <f t="shared" si="0"/>
        <v>0.5</v>
      </c>
      <c r="J27" s="19">
        <f t="shared" si="0"/>
        <v>-0.29999999999999716</v>
      </c>
      <c r="K27" s="9"/>
      <c r="L27" s="22">
        <v>86</v>
      </c>
      <c r="M27" s="22">
        <v>62</v>
      </c>
      <c r="N27" s="9"/>
    </row>
    <row r="28" spans="1:14" x14ac:dyDescent="0.25">
      <c r="A28" s="4">
        <v>43887</v>
      </c>
      <c r="B28" s="17"/>
      <c r="C28" s="19">
        <v>79.7</v>
      </c>
      <c r="D28" s="19">
        <v>59</v>
      </c>
      <c r="E28" s="14"/>
      <c r="F28" s="19">
        <v>79.7</v>
      </c>
      <c r="G28" s="19">
        <v>60.1</v>
      </c>
      <c r="H28" s="9"/>
      <c r="I28" s="19">
        <f t="shared" si="0"/>
        <v>0</v>
      </c>
      <c r="J28" s="19">
        <f t="shared" si="0"/>
        <v>-1.1000000000000014</v>
      </c>
      <c r="K28" s="9"/>
      <c r="L28" s="22">
        <v>84</v>
      </c>
      <c r="M28" s="22">
        <v>65</v>
      </c>
      <c r="N28" s="9"/>
    </row>
    <row r="29" spans="1:14" x14ac:dyDescent="0.25">
      <c r="A29" s="4">
        <v>43888</v>
      </c>
      <c r="B29" s="17"/>
      <c r="C29" s="19">
        <v>61</v>
      </c>
      <c r="D29" s="19">
        <v>41.2</v>
      </c>
      <c r="E29" s="14"/>
      <c r="F29" s="19">
        <v>60.1</v>
      </c>
      <c r="G29" s="19">
        <v>43</v>
      </c>
      <c r="H29" s="9"/>
      <c r="I29" s="19">
        <f t="shared" si="0"/>
        <v>0.89999999999999858</v>
      </c>
      <c r="J29" s="19">
        <f t="shared" si="0"/>
        <v>-1.7999999999999972</v>
      </c>
      <c r="K29" s="9"/>
      <c r="L29" s="22">
        <v>65</v>
      </c>
      <c r="M29" s="22">
        <v>48</v>
      </c>
      <c r="N29" s="9"/>
    </row>
    <row r="30" spans="1:14" x14ac:dyDescent="0.25">
      <c r="A30" s="4">
        <v>43889</v>
      </c>
      <c r="B30" s="17"/>
      <c r="C30" s="19">
        <v>63.7</v>
      </c>
      <c r="D30" s="19">
        <v>39.4</v>
      </c>
      <c r="E30" s="14"/>
      <c r="F30" s="19">
        <v>62.2</v>
      </c>
      <c r="G30" s="19">
        <v>40.5</v>
      </c>
      <c r="H30" s="9"/>
      <c r="I30" s="19">
        <f t="shared" si="0"/>
        <v>1.5</v>
      </c>
      <c r="J30" s="19">
        <f t="shared" si="0"/>
        <v>-1.1000000000000014</v>
      </c>
      <c r="K30" s="9"/>
      <c r="L30" s="22">
        <v>63</v>
      </c>
      <c r="M30" s="22">
        <v>41</v>
      </c>
      <c r="N30" s="9"/>
    </row>
    <row r="31" spans="1:14" x14ac:dyDescent="0.25">
      <c r="A31" s="4">
        <v>43890</v>
      </c>
      <c r="B31" s="17"/>
      <c r="C31" s="19">
        <v>66.2</v>
      </c>
      <c r="D31" s="19">
        <v>43</v>
      </c>
      <c r="E31" s="14"/>
      <c r="F31" s="19">
        <v>64.900000000000006</v>
      </c>
      <c r="G31" s="19">
        <v>45.9</v>
      </c>
      <c r="H31" s="9"/>
      <c r="I31" s="19">
        <f t="shared" si="0"/>
        <v>1.2999999999999972</v>
      </c>
      <c r="J31" s="19">
        <f t="shared" si="0"/>
        <v>-2.8999999999999986</v>
      </c>
      <c r="K31" s="9"/>
      <c r="L31" s="22">
        <v>65</v>
      </c>
      <c r="M31" s="22">
        <v>40</v>
      </c>
      <c r="N31" s="9"/>
    </row>
    <row r="32" spans="1:14" x14ac:dyDescent="0.25">
      <c r="A32" s="4"/>
      <c r="B32" s="17"/>
      <c r="C32" s="19"/>
      <c r="D32" s="19"/>
      <c r="E32" s="14"/>
      <c r="F32" s="19"/>
      <c r="G32" s="19"/>
      <c r="H32" s="9"/>
      <c r="I32" s="19"/>
      <c r="J32" s="19"/>
      <c r="K32" s="9"/>
      <c r="L32" s="22"/>
      <c r="M32" s="22"/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77.199999999999974</v>
      </c>
      <c r="D36" s="19">
        <f t="shared" ref="D36:N36" si="1">AVERAGE(D3:D33)</f>
        <v>54.486206896551728</v>
      </c>
      <c r="E36" s="14"/>
      <c r="F36" s="19">
        <f t="shared" si="1"/>
        <v>76.317241379310332</v>
      </c>
      <c r="G36" s="19">
        <f t="shared" si="1"/>
        <v>55.437931034482759</v>
      </c>
      <c r="H36" s="14"/>
      <c r="I36" s="19">
        <f t="shared" si="1"/>
        <v>0.88275862068965427</v>
      </c>
      <c r="J36" s="19">
        <f t="shared" si="1"/>
        <v>-0.95172413793103572</v>
      </c>
      <c r="K36" s="14"/>
      <c r="L36" s="19">
        <f t="shared" si="1"/>
        <v>78.793103448275858</v>
      </c>
      <c r="M36" s="19">
        <f t="shared" si="1"/>
        <v>56.03448275862069</v>
      </c>
      <c r="N36" s="14"/>
    </row>
    <row r="37" spans="1:14" x14ac:dyDescent="0.25">
      <c r="A37" s="5" t="s">
        <v>6</v>
      </c>
      <c r="B37" s="16"/>
      <c r="C37" s="19">
        <f>MAX(C3:C33)</f>
        <v>87.6</v>
      </c>
      <c r="D37" s="19">
        <f t="shared" ref="D37:N37" si="2">MAX(D3:D33)</f>
        <v>69.599999999999994</v>
      </c>
      <c r="E37" s="14"/>
      <c r="F37" s="19">
        <f t="shared" si="2"/>
        <v>86.5</v>
      </c>
      <c r="G37" s="19">
        <f t="shared" si="2"/>
        <v>70.5</v>
      </c>
      <c r="H37" s="14"/>
      <c r="I37" s="19">
        <f t="shared" si="2"/>
        <v>2.5</v>
      </c>
      <c r="J37" s="19">
        <f t="shared" si="2"/>
        <v>0.59999999999999432</v>
      </c>
      <c r="K37" s="14"/>
      <c r="L37" s="19">
        <f t="shared" si="2"/>
        <v>88</v>
      </c>
      <c r="M37" s="19">
        <f t="shared" si="2"/>
        <v>70</v>
      </c>
      <c r="N37" s="14"/>
    </row>
    <row r="38" spans="1:14" x14ac:dyDescent="0.25">
      <c r="A38" s="5" t="s">
        <v>7</v>
      </c>
      <c r="B38" s="16"/>
      <c r="C38" s="19">
        <f>MIN(C3:C33)</f>
        <v>61</v>
      </c>
      <c r="D38" s="19">
        <f t="shared" ref="D38:N38" si="3">MIN(D3:D33)</f>
        <v>39.4</v>
      </c>
      <c r="E38" s="14"/>
      <c r="F38" s="19">
        <f t="shared" si="3"/>
        <v>60.1</v>
      </c>
      <c r="G38" s="19">
        <f t="shared" si="3"/>
        <v>40.1</v>
      </c>
      <c r="H38" s="14"/>
      <c r="I38" s="19">
        <f t="shared" si="3"/>
        <v>-1.0999999999999943</v>
      </c>
      <c r="J38" s="19">
        <f t="shared" si="3"/>
        <v>-2.8999999999999986</v>
      </c>
      <c r="K38" s="14"/>
      <c r="L38" s="19">
        <f t="shared" si="3"/>
        <v>63</v>
      </c>
      <c r="M38" s="19">
        <f t="shared" si="3"/>
        <v>39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31" priority="1" operator="greaterThanOrEqual">
      <formula>5</formula>
    </cfRule>
    <cfRule type="cellIs" dxfId="30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6FC46-6CA9-43F0-95C5-D4FB9A92D0BB}">
  <dimension ref="A1:N38"/>
  <sheetViews>
    <sheetView workbookViewId="0">
      <selection activeCell="A24" sqref="A24:N24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43831</v>
      </c>
      <c r="B3" s="17"/>
      <c r="C3" s="19">
        <v>73.900000000000006</v>
      </c>
      <c r="D3" s="19">
        <v>51.1</v>
      </c>
      <c r="E3" s="14"/>
      <c r="F3" s="19">
        <v>72.900000000000006</v>
      </c>
      <c r="G3" s="19">
        <v>50.9</v>
      </c>
      <c r="H3" s="9"/>
      <c r="I3" s="19">
        <f>C3-F3</f>
        <v>1</v>
      </c>
      <c r="J3" s="19">
        <f>D3-G3</f>
        <v>0.20000000000000284</v>
      </c>
      <c r="K3" s="9"/>
      <c r="L3" s="22">
        <v>73</v>
      </c>
      <c r="M3" s="22">
        <v>51</v>
      </c>
      <c r="N3" s="9"/>
    </row>
    <row r="4" spans="1:14" x14ac:dyDescent="0.25">
      <c r="A4" s="4">
        <v>43832</v>
      </c>
      <c r="B4" s="17"/>
      <c r="C4" s="19">
        <v>81.5</v>
      </c>
      <c r="D4" s="19">
        <v>65.5</v>
      </c>
      <c r="E4" s="14"/>
      <c r="F4" s="19">
        <v>81</v>
      </c>
      <c r="G4" s="19">
        <v>55.8</v>
      </c>
      <c r="H4" s="9"/>
      <c r="I4" s="19">
        <f t="shared" ref="I4:J33" si="0">C4-F4</f>
        <v>0.5</v>
      </c>
      <c r="J4" s="19">
        <f t="shared" si="0"/>
        <v>9.7000000000000028</v>
      </c>
      <c r="K4" s="9"/>
      <c r="L4" s="22">
        <v>82</v>
      </c>
      <c r="M4" s="22">
        <v>53</v>
      </c>
      <c r="N4" s="9"/>
    </row>
    <row r="5" spans="1:14" x14ac:dyDescent="0.25">
      <c r="A5" s="4">
        <v>43833</v>
      </c>
      <c r="B5" s="17"/>
      <c r="C5" s="19">
        <v>86.2</v>
      </c>
      <c r="D5" s="19">
        <v>70.7</v>
      </c>
      <c r="E5" s="14"/>
      <c r="F5" s="19">
        <v>86</v>
      </c>
      <c r="G5" s="19">
        <v>69.3</v>
      </c>
      <c r="H5" s="9"/>
      <c r="I5" s="19">
        <f t="shared" si="0"/>
        <v>0.20000000000000284</v>
      </c>
      <c r="J5" s="19">
        <f t="shared" si="0"/>
        <v>1.4000000000000057</v>
      </c>
      <c r="K5" s="9"/>
      <c r="L5" s="22">
        <v>86</v>
      </c>
      <c r="M5" s="22">
        <v>53</v>
      </c>
      <c r="N5" s="9"/>
    </row>
    <row r="6" spans="1:14" x14ac:dyDescent="0.25">
      <c r="A6" s="4">
        <v>43834</v>
      </c>
      <c r="B6" s="17"/>
      <c r="C6" s="19">
        <v>78.599999999999994</v>
      </c>
      <c r="D6" s="19">
        <v>59.2</v>
      </c>
      <c r="E6" s="14"/>
      <c r="F6" s="19">
        <v>78.400000000000006</v>
      </c>
      <c r="G6" s="19">
        <v>59.2</v>
      </c>
      <c r="H6" s="9"/>
      <c r="I6" s="19">
        <f t="shared" si="0"/>
        <v>0.19999999999998863</v>
      </c>
      <c r="J6" s="19">
        <f t="shared" si="0"/>
        <v>0</v>
      </c>
      <c r="K6" s="9"/>
      <c r="L6" s="22">
        <v>82</v>
      </c>
      <c r="M6" s="22">
        <v>64</v>
      </c>
      <c r="N6" s="9"/>
    </row>
    <row r="7" spans="1:14" x14ac:dyDescent="0.25">
      <c r="A7" s="4">
        <v>43835</v>
      </c>
      <c r="B7" s="17"/>
      <c r="C7" s="19">
        <v>64</v>
      </c>
      <c r="D7" s="19">
        <v>44.4</v>
      </c>
      <c r="E7" s="14"/>
      <c r="F7" s="19">
        <v>63.7</v>
      </c>
      <c r="G7" s="19">
        <v>44.2</v>
      </c>
      <c r="H7" s="9"/>
      <c r="I7" s="19">
        <f t="shared" si="0"/>
        <v>0.29999999999999716</v>
      </c>
      <c r="J7" s="19">
        <f t="shared" si="0"/>
        <v>0.19999999999999574</v>
      </c>
      <c r="K7" s="9"/>
      <c r="L7" s="22">
        <v>70</v>
      </c>
      <c r="M7" s="22">
        <v>45</v>
      </c>
      <c r="N7" s="9"/>
    </row>
    <row r="8" spans="1:14" x14ac:dyDescent="0.25">
      <c r="A8" s="4">
        <v>43836</v>
      </c>
      <c r="B8" s="17"/>
      <c r="C8" s="19">
        <v>68.5</v>
      </c>
      <c r="D8" s="19">
        <v>39.700000000000003</v>
      </c>
      <c r="E8" s="14"/>
      <c r="F8" s="19">
        <v>68.400000000000006</v>
      </c>
      <c r="G8" s="19">
        <v>41.7</v>
      </c>
      <c r="H8" s="9"/>
      <c r="I8" s="19">
        <f t="shared" si="0"/>
        <v>9.9999999999994316E-2</v>
      </c>
      <c r="J8" s="19">
        <f t="shared" si="0"/>
        <v>-2</v>
      </c>
      <c r="K8" s="9"/>
      <c r="L8" s="22">
        <v>68</v>
      </c>
      <c r="M8" s="22">
        <v>40</v>
      </c>
      <c r="N8" s="9"/>
    </row>
    <row r="9" spans="1:14" x14ac:dyDescent="0.25">
      <c r="A9" s="4">
        <v>43837</v>
      </c>
      <c r="B9" s="17"/>
      <c r="C9" s="19">
        <v>72.099999999999994</v>
      </c>
      <c r="D9" s="19">
        <v>43</v>
      </c>
      <c r="E9" s="14"/>
      <c r="F9" s="19">
        <v>71.400000000000006</v>
      </c>
      <c r="G9" s="19">
        <v>43.3</v>
      </c>
      <c r="H9" s="9"/>
      <c r="I9" s="19">
        <f t="shared" si="0"/>
        <v>0.69999999999998863</v>
      </c>
      <c r="J9" s="19">
        <f t="shared" si="0"/>
        <v>-0.29999999999999716</v>
      </c>
      <c r="K9" s="9"/>
      <c r="L9" s="22">
        <v>73</v>
      </c>
      <c r="M9" s="22">
        <v>44</v>
      </c>
      <c r="N9" s="9"/>
    </row>
    <row r="10" spans="1:14" x14ac:dyDescent="0.25">
      <c r="A10" s="4">
        <v>43838</v>
      </c>
      <c r="B10" s="17"/>
      <c r="C10" s="19">
        <v>67.5</v>
      </c>
      <c r="D10" s="19">
        <v>45.3</v>
      </c>
      <c r="E10" s="14"/>
      <c r="F10" s="19">
        <v>66.400000000000006</v>
      </c>
      <c r="G10" s="19">
        <v>45.7</v>
      </c>
      <c r="H10" s="9"/>
      <c r="I10" s="19">
        <f t="shared" si="0"/>
        <v>1.0999999999999943</v>
      </c>
      <c r="J10" s="19">
        <f t="shared" si="0"/>
        <v>-0.40000000000000568</v>
      </c>
      <c r="K10" s="9"/>
      <c r="L10" s="22">
        <v>70</v>
      </c>
      <c r="M10" s="22">
        <v>46</v>
      </c>
      <c r="N10" s="9"/>
    </row>
    <row r="11" spans="1:14" x14ac:dyDescent="0.25">
      <c r="A11" s="4">
        <v>43839</v>
      </c>
      <c r="B11" s="17"/>
      <c r="C11" s="19">
        <v>77.7</v>
      </c>
      <c r="D11" s="19">
        <v>54.5</v>
      </c>
      <c r="E11" s="14"/>
      <c r="F11" s="19">
        <v>76.599999999999994</v>
      </c>
      <c r="G11" s="19">
        <v>49.1</v>
      </c>
      <c r="H11" s="9"/>
      <c r="I11" s="19">
        <f t="shared" si="0"/>
        <v>1.1000000000000085</v>
      </c>
      <c r="J11" s="19">
        <f t="shared" si="0"/>
        <v>5.3999999999999986</v>
      </c>
      <c r="K11" s="9"/>
      <c r="L11" s="22">
        <v>73</v>
      </c>
      <c r="M11" s="22">
        <v>65</v>
      </c>
      <c r="N11" s="9"/>
    </row>
    <row r="12" spans="1:14" x14ac:dyDescent="0.25">
      <c r="A12" s="4">
        <v>43840</v>
      </c>
      <c r="B12" s="17"/>
      <c r="C12" s="19">
        <v>80.599999999999994</v>
      </c>
      <c r="D12" s="19">
        <v>60.8</v>
      </c>
      <c r="E12" s="14"/>
      <c r="F12" s="19">
        <v>79.5</v>
      </c>
      <c r="G12" s="19">
        <v>61.9</v>
      </c>
      <c r="H12" s="9"/>
      <c r="I12" s="19">
        <f t="shared" si="0"/>
        <v>1.0999999999999943</v>
      </c>
      <c r="J12" s="19">
        <f t="shared" si="0"/>
        <v>-1.1000000000000014</v>
      </c>
      <c r="K12" s="9"/>
      <c r="L12" s="22">
        <v>81</v>
      </c>
      <c r="M12" s="22">
        <v>61</v>
      </c>
      <c r="N12" s="9"/>
    </row>
    <row r="13" spans="1:14" x14ac:dyDescent="0.25">
      <c r="A13" s="4">
        <v>43841</v>
      </c>
      <c r="B13" s="17"/>
      <c r="C13" s="19">
        <v>83.8</v>
      </c>
      <c r="D13" s="19">
        <v>68.900000000000006</v>
      </c>
      <c r="E13" s="14"/>
      <c r="F13" s="19">
        <v>83.1</v>
      </c>
      <c r="G13" s="19">
        <v>70.5</v>
      </c>
      <c r="H13" s="9"/>
      <c r="I13" s="19">
        <f t="shared" si="0"/>
        <v>0.70000000000000284</v>
      </c>
      <c r="J13" s="19">
        <f t="shared" si="0"/>
        <v>-1.5999999999999943</v>
      </c>
      <c r="K13" s="9"/>
      <c r="L13" s="22">
        <v>84</v>
      </c>
      <c r="M13" s="22">
        <v>69</v>
      </c>
      <c r="N13" s="9"/>
    </row>
    <row r="14" spans="1:14" x14ac:dyDescent="0.25">
      <c r="A14" s="4">
        <v>43842</v>
      </c>
      <c r="B14" s="17"/>
      <c r="C14" s="19">
        <v>84.7</v>
      </c>
      <c r="D14" s="19">
        <v>67.3</v>
      </c>
      <c r="E14" s="14"/>
      <c r="F14" s="19">
        <v>84.4</v>
      </c>
      <c r="G14" s="19">
        <v>69.099999999999994</v>
      </c>
      <c r="H14" s="9"/>
      <c r="I14" s="19">
        <f t="shared" si="0"/>
        <v>0.29999999999999716</v>
      </c>
      <c r="J14" s="19">
        <f t="shared" si="0"/>
        <v>-1.7999999999999972</v>
      </c>
      <c r="K14" s="9"/>
      <c r="L14" s="22">
        <v>84</v>
      </c>
      <c r="M14" s="22">
        <v>67</v>
      </c>
      <c r="N14" s="9"/>
    </row>
    <row r="15" spans="1:14" x14ac:dyDescent="0.25">
      <c r="A15" s="4">
        <v>43843</v>
      </c>
      <c r="B15" s="17"/>
      <c r="C15" s="19">
        <v>82.8</v>
      </c>
      <c r="D15" s="19">
        <v>68.900000000000006</v>
      </c>
      <c r="E15" s="14"/>
      <c r="F15" s="19">
        <v>81.7</v>
      </c>
      <c r="G15" s="19">
        <v>69.400000000000006</v>
      </c>
      <c r="H15" s="9"/>
      <c r="I15" s="19">
        <f t="shared" si="0"/>
        <v>1.0999999999999943</v>
      </c>
      <c r="J15" s="19">
        <f t="shared" si="0"/>
        <v>-0.5</v>
      </c>
      <c r="K15" s="9"/>
      <c r="L15" s="22">
        <v>83</v>
      </c>
      <c r="M15" s="22">
        <v>68</v>
      </c>
      <c r="N15" s="9"/>
    </row>
    <row r="16" spans="1:14" x14ac:dyDescent="0.25">
      <c r="A16" s="4">
        <v>43844</v>
      </c>
      <c r="B16" s="17"/>
      <c r="C16" s="19">
        <v>82.4</v>
      </c>
      <c r="D16" s="19">
        <v>64.599999999999994</v>
      </c>
      <c r="E16" s="14"/>
      <c r="F16" s="19">
        <v>81.900000000000006</v>
      </c>
      <c r="G16" s="19">
        <v>65.099999999999994</v>
      </c>
      <c r="H16" s="9"/>
      <c r="I16" s="19">
        <f t="shared" si="0"/>
        <v>0.5</v>
      </c>
      <c r="J16" s="19">
        <f t="shared" si="0"/>
        <v>-0.5</v>
      </c>
      <c r="K16" s="9"/>
      <c r="L16" s="22">
        <v>83</v>
      </c>
      <c r="M16" s="22">
        <v>64</v>
      </c>
      <c r="N16" s="9"/>
    </row>
    <row r="17" spans="1:14" x14ac:dyDescent="0.25">
      <c r="A17" s="4">
        <v>43845</v>
      </c>
      <c r="B17" s="17"/>
      <c r="C17" s="19">
        <v>82.9</v>
      </c>
      <c r="D17" s="19">
        <v>65.8</v>
      </c>
      <c r="E17" s="14"/>
      <c r="F17" s="19">
        <v>81.5</v>
      </c>
      <c r="G17" s="19">
        <v>66.7</v>
      </c>
      <c r="H17" s="9"/>
      <c r="I17" s="19">
        <f t="shared" si="0"/>
        <v>1.4000000000000057</v>
      </c>
      <c r="J17" s="19">
        <f t="shared" si="0"/>
        <v>-0.90000000000000568</v>
      </c>
      <c r="K17" s="9"/>
      <c r="L17" s="22">
        <v>83</v>
      </c>
      <c r="M17" s="22">
        <v>65</v>
      </c>
      <c r="N17" s="9"/>
    </row>
    <row r="18" spans="1:14" x14ac:dyDescent="0.25">
      <c r="A18" s="4">
        <v>43846</v>
      </c>
      <c r="B18" s="17"/>
      <c r="C18" s="19">
        <v>83.7</v>
      </c>
      <c r="D18" s="19">
        <v>62.4</v>
      </c>
      <c r="E18" s="14"/>
      <c r="F18" s="19">
        <v>81.3</v>
      </c>
      <c r="G18" s="19">
        <v>63.1</v>
      </c>
      <c r="H18" s="9"/>
      <c r="I18" s="19">
        <f t="shared" si="0"/>
        <v>2.4000000000000057</v>
      </c>
      <c r="J18" s="19">
        <f t="shared" si="0"/>
        <v>-0.70000000000000284</v>
      </c>
      <c r="K18" s="9"/>
      <c r="L18" s="22">
        <v>82</v>
      </c>
      <c r="M18" s="22">
        <v>62</v>
      </c>
      <c r="N18" s="9"/>
    </row>
    <row r="19" spans="1:14" x14ac:dyDescent="0.25">
      <c r="A19" s="4">
        <v>43847</v>
      </c>
      <c r="B19" s="17"/>
      <c r="C19" s="19">
        <v>77.7</v>
      </c>
      <c r="D19" s="19">
        <v>64.599999999999994</v>
      </c>
      <c r="E19" s="14"/>
      <c r="F19" s="19">
        <v>77.2</v>
      </c>
      <c r="G19" s="19">
        <v>65.5</v>
      </c>
      <c r="H19" s="9"/>
      <c r="I19" s="19">
        <f t="shared" si="0"/>
        <v>0.5</v>
      </c>
      <c r="J19" s="19">
        <f t="shared" si="0"/>
        <v>-0.90000000000000568</v>
      </c>
      <c r="K19" s="9"/>
      <c r="L19" s="22">
        <v>80</v>
      </c>
      <c r="M19" s="22">
        <v>66</v>
      </c>
      <c r="N19" s="9"/>
    </row>
    <row r="20" spans="1:14" x14ac:dyDescent="0.25">
      <c r="A20" s="4">
        <v>43848</v>
      </c>
      <c r="B20" s="17"/>
      <c r="C20" s="19">
        <v>78.099999999999994</v>
      </c>
      <c r="D20" s="19">
        <v>58.1</v>
      </c>
      <c r="E20" s="14"/>
      <c r="F20" s="19">
        <v>77.2</v>
      </c>
      <c r="G20" s="19">
        <v>58.5</v>
      </c>
      <c r="H20" s="9"/>
      <c r="I20" s="19">
        <f t="shared" si="0"/>
        <v>0.89999999999999147</v>
      </c>
      <c r="J20" s="19">
        <f t="shared" si="0"/>
        <v>-0.39999999999999858</v>
      </c>
      <c r="K20" s="9"/>
      <c r="L20" s="22">
        <v>78</v>
      </c>
      <c r="M20" s="22">
        <v>61</v>
      </c>
      <c r="N20" s="9"/>
    </row>
    <row r="21" spans="1:14" x14ac:dyDescent="0.25">
      <c r="A21" s="4">
        <v>43849</v>
      </c>
      <c r="B21" s="17"/>
      <c r="C21" s="19">
        <v>77.900000000000006</v>
      </c>
      <c r="D21" s="19">
        <v>63.1</v>
      </c>
      <c r="E21" s="14"/>
      <c r="F21" s="19">
        <v>76.3</v>
      </c>
      <c r="G21" s="19">
        <v>63</v>
      </c>
      <c r="H21" s="9"/>
      <c r="I21" s="19">
        <f t="shared" si="0"/>
        <v>1.6000000000000085</v>
      </c>
      <c r="J21" s="19">
        <f t="shared" si="0"/>
        <v>0.10000000000000142</v>
      </c>
      <c r="K21" s="9"/>
      <c r="L21" s="22">
        <v>79</v>
      </c>
      <c r="M21" s="22">
        <v>60</v>
      </c>
      <c r="N21" s="9"/>
    </row>
    <row r="22" spans="1:14" x14ac:dyDescent="0.25">
      <c r="A22" s="4">
        <v>43850</v>
      </c>
      <c r="B22" s="17"/>
      <c r="C22" s="19">
        <v>66.7</v>
      </c>
      <c r="D22" s="19">
        <v>45</v>
      </c>
      <c r="E22" s="14"/>
      <c r="F22" s="19">
        <v>67.3</v>
      </c>
      <c r="G22" s="19">
        <v>45.3</v>
      </c>
      <c r="H22" s="9"/>
      <c r="I22" s="19">
        <f t="shared" si="0"/>
        <v>-0.59999999999999432</v>
      </c>
      <c r="J22" s="19">
        <f t="shared" si="0"/>
        <v>-0.29999999999999716</v>
      </c>
      <c r="K22" s="9"/>
      <c r="L22" s="22">
        <v>77</v>
      </c>
      <c r="M22" s="22">
        <v>46</v>
      </c>
      <c r="N22" s="9"/>
    </row>
    <row r="23" spans="1:14" x14ac:dyDescent="0.25">
      <c r="A23" s="4">
        <v>43851</v>
      </c>
      <c r="B23" s="17"/>
      <c r="C23" s="19">
        <v>54.9</v>
      </c>
      <c r="D23" s="19">
        <v>37.9</v>
      </c>
      <c r="E23" s="14"/>
      <c r="F23" s="19">
        <v>54</v>
      </c>
      <c r="G23" s="19">
        <v>38.299999999999997</v>
      </c>
      <c r="H23" s="9"/>
      <c r="I23" s="19">
        <f t="shared" si="0"/>
        <v>0.89999999999999858</v>
      </c>
      <c r="J23" s="19">
        <f t="shared" si="0"/>
        <v>-0.39999999999999858</v>
      </c>
      <c r="K23" s="9"/>
      <c r="L23" s="22">
        <v>61</v>
      </c>
      <c r="M23" s="22">
        <v>38</v>
      </c>
      <c r="N23" s="9"/>
    </row>
    <row r="24" spans="1:14" x14ac:dyDescent="0.25">
      <c r="A24" s="37">
        <v>43852</v>
      </c>
      <c r="B24" s="37"/>
      <c r="C24" s="23">
        <v>59.7</v>
      </c>
      <c r="D24" s="23">
        <v>31.1</v>
      </c>
      <c r="E24" s="38"/>
      <c r="F24" s="23">
        <v>60.1</v>
      </c>
      <c r="G24" s="23">
        <v>31.3</v>
      </c>
      <c r="H24" s="39"/>
      <c r="I24" s="23">
        <f t="shared" si="0"/>
        <v>-0.39999999999999858</v>
      </c>
      <c r="J24" s="23">
        <f t="shared" si="0"/>
        <v>-0.19999999999999929</v>
      </c>
      <c r="K24" s="39"/>
      <c r="L24" s="40">
        <v>59</v>
      </c>
      <c r="M24" s="40">
        <v>31</v>
      </c>
      <c r="N24" s="39"/>
    </row>
    <row r="25" spans="1:14" x14ac:dyDescent="0.25">
      <c r="A25" s="4">
        <v>43853</v>
      </c>
      <c r="B25" s="17"/>
      <c r="C25" s="19">
        <v>68.7</v>
      </c>
      <c r="D25" s="19">
        <v>50.9</v>
      </c>
      <c r="E25" s="14"/>
      <c r="F25" s="19">
        <v>68.900000000000006</v>
      </c>
      <c r="G25" s="19">
        <v>51.4</v>
      </c>
      <c r="H25" s="9"/>
      <c r="I25" s="19">
        <f t="shared" si="0"/>
        <v>-0.20000000000000284</v>
      </c>
      <c r="J25" s="19">
        <f t="shared" si="0"/>
        <v>-0.5</v>
      </c>
      <c r="K25" s="9"/>
      <c r="L25" s="22">
        <v>71</v>
      </c>
      <c r="M25" s="22">
        <v>51</v>
      </c>
      <c r="N25" s="9"/>
    </row>
    <row r="26" spans="1:14" x14ac:dyDescent="0.25">
      <c r="A26" s="4">
        <v>43854</v>
      </c>
      <c r="B26" s="17"/>
      <c r="C26" s="19">
        <v>79</v>
      </c>
      <c r="D26" s="19">
        <v>60.6</v>
      </c>
      <c r="E26" s="14"/>
      <c r="F26" s="19">
        <v>76.599999999999994</v>
      </c>
      <c r="G26" s="19">
        <v>61.5</v>
      </c>
      <c r="H26" s="9"/>
      <c r="I26" s="19">
        <f t="shared" si="0"/>
        <v>2.4000000000000057</v>
      </c>
      <c r="J26" s="19">
        <f t="shared" si="0"/>
        <v>-0.89999999999999858</v>
      </c>
      <c r="K26" s="9"/>
      <c r="L26" s="22">
        <v>79</v>
      </c>
      <c r="M26" s="22">
        <v>60</v>
      </c>
      <c r="N26" s="9"/>
    </row>
    <row r="27" spans="1:14" x14ac:dyDescent="0.25">
      <c r="A27" s="4">
        <v>43855</v>
      </c>
      <c r="B27" s="17"/>
      <c r="C27" s="19">
        <v>70.7</v>
      </c>
      <c r="D27" s="19">
        <v>45</v>
      </c>
      <c r="E27" s="14"/>
      <c r="F27" s="19">
        <v>69.599999999999994</v>
      </c>
      <c r="G27" s="19">
        <v>45.9</v>
      </c>
      <c r="H27" s="9"/>
      <c r="I27" s="19">
        <f t="shared" si="0"/>
        <v>1.1000000000000085</v>
      </c>
      <c r="J27" s="19">
        <f t="shared" si="0"/>
        <v>-0.89999999999999858</v>
      </c>
      <c r="K27" s="9"/>
      <c r="L27" s="22">
        <v>79</v>
      </c>
      <c r="M27" s="22">
        <v>54</v>
      </c>
      <c r="N27" s="9"/>
    </row>
    <row r="28" spans="1:14" x14ac:dyDescent="0.25">
      <c r="A28" s="4">
        <v>43856</v>
      </c>
      <c r="B28" s="17"/>
      <c r="C28" s="19">
        <v>69.599999999999994</v>
      </c>
      <c r="D28" s="19">
        <v>44.2</v>
      </c>
      <c r="E28" s="14"/>
      <c r="F28" s="19">
        <v>68.5</v>
      </c>
      <c r="G28" s="19">
        <v>44.8</v>
      </c>
      <c r="H28" s="9"/>
      <c r="I28" s="19">
        <f t="shared" si="0"/>
        <v>1.0999999999999943</v>
      </c>
      <c r="J28" s="19">
        <f t="shared" si="0"/>
        <v>-0.59999999999999432</v>
      </c>
      <c r="K28" s="9"/>
      <c r="L28" s="22">
        <v>69</v>
      </c>
      <c r="M28" s="22">
        <v>43</v>
      </c>
      <c r="N28" s="9"/>
    </row>
    <row r="29" spans="1:14" x14ac:dyDescent="0.25">
      <c r="A29" s="4">
        <v>43857</v>
      </c>
      <c r="B29" s="17"/>
      <c r="C29" s="19">
        <v>72.099999999999994</v>
      </c>
      <c r="D29" s="19">
        <v>54.3</v>
      </c>
      <c r="E29" s="14"/>
      <c r="F29" s="19">
        <v>70.900000000000006</v>
      </c>
      <c r="G29" s="19">
        <v>54.7</v>
      </c>
      <c r="H29" s="9"/>
      <c r="I29" s="19">
        <f t="shared" si="0"/>
        <v>1.1999999999999886</v>
      </c>
      <c r="J29" s="19">
        <f t="shared" si="0"/>
        <v>-0.40000000000000568</v>
      </c>
      <c r="K29" s="9"/>
      <c r="L29" s="22">
        <v>70</v>
      </c>
      <c r="M29" s="22">
        <v>53</v>
      </c>
      <c r="N29" s="9"/>
    </row>
    <row r="30" spans="1:14" x14ac:dyDescent="0.25">
      <c r="A30" s="4">
        <v>43858</v>
      </c>
      <c r="B30" s="17"/>
      <c r="C30" s="19">
        <v>65.7</v>
      </c>
      <c r="D30" s="19">
        <v>51.1</v>
      </c>
      <c r="E30" s="14"/>
      <c r="F30" s="19">
        <v>68.7</v>
      </c>
      <c r="G30" s="19">
        <v>51.6</v>
      </c>
      <c r="H30" s="9"/>
      <c r="I30" s="19">
        <f t="shared" si="0"/>
        <v>-3</v>
      </c>
      <c r="J30" s="19">
        <f t="shared" si="0"/>
        <v>-0.5</v>
      </c>
      <c r="K30" s="9"/>
      <c r="L30" s="22">
        <v>69</v>
      </c>
      <c r="M30" s="22">
        <v>54</v>
      </c>
      <c r="N30" s="9"/>
    </row>
    <row r="31" spans="1:14" x14ac:dyDescent="0.25">
      <c r="A31" s="4">
        <v>43859</v>
      </c>
      <c r="B31" s="17"/>
      <c r="C31" s="19">
        <v>71.400000000000006</v>
      </c>
      <c r="D31" s="19">
        <v>49.1</v>
      </c>
      <c r="E31" s="14"/>
      <c r="F31" s="19">
        <v>71.400000000000006</v>
      </c>
      <c r="G31" s="19">
        <v>48.6</v>
      </c>
      <c r="H31" s="9"/>
      <c r="I31" s="19">
        <f t="shared" si="0"/>
        <v>0</v>
      </c>
      <c r="J31" s="19">
        <f t="shared" si="0"/>
        <v>0.5</v>
      </c>
      <c r="K31" s="9"/>
      <c r="L31" s="22">
        <v>73</v>
      </c>
      <c r="M31" s="22">
        <v>49</v>
      </c>
      <c r="N31" s="9"/>
    </row>
    <row r="32" spans="1:14" x14ac:dyDescent="0.25">
      <c r="A32" s="4">
        <v>43860</v>
      </c>
      <c r="B32" s="17"/>
      <c r="C32" s="19">
        <v>67.599999999999994</v>
      </c>
      <c r="D32" s="19">
        <v>52.9</v>
      </c>
      <c r="E32" s="14"/>
      <c r="F32" s="19">
        <v>66.900000000000006</v>
      </c>
      <c r="G32" s="19">
        <v>53.1</v>
      </c>
      <c r="H32" s="9"/>
      <c r="I32" s="19">
        <f t="shared" si="0"/>
        <v>0.69999999999998863</v>
      </c>
      <c r="J32" s="19">
        <f t="shared" si="0"/>
        <v>-0.20000000000000284</v>
      </c>
      <c r="K32" s="9"/>
      <c r="L32" s="22">
        <v>70</v>
      </c>
      <c r="M32" s="22">
        <v>52</v>
      </c>
      <c r="N32" s="9"/>
    </row>
    <row r="33" spans="1:14" x14ac:dyDescent="0.25">
      <c r="A33" s="4">
        <v>43861</v>
      </c>
      <c r="B33" s="17"/>
      <c r="C33" s="19"/>
      <c r="D33" s="19"/>
      <c r="E33" s="14"/>
      <c r="F33" s="19">
        <v>70.7</v>
      </c>
      <c r="G33" s="19">
        <v>57.2</v>
      </c>
      <c r="H33" s="9"/>
      <c r="I33" s="19"/>
      <c r="J33" s="19"/>
      <c r="K33" s="9"/>
      <c r="L33" s="22">
        <v>71</v>
      </c>
      <c r="M33" s="22">
        <v>56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74.356666666666669</v>
      </c>
      <c r="D36" s="19">
        <f t="shared" ref="D36:N36" si="1">AVERAGE(D3:D33)</f>
        <v>54.66666666666665</v>
      </c>
      <c r="E36" s="14"/>
      <c r="F36" s="19">
        <f t="shared" si="1"/>
        <v>73.629032258064512</v>
      </c>
      <c r="G36" s="19">
        <f t="shared" si="1"/>
        <v>54.699999999999996</v>
      </c>
      <c r="H36" s="14"/>
      <c r="I36" s="19">
        <f t="shared" si="1"/>
        <v>0.62999999999999878</v>
      </c>
      <c r="J36" s="19">
        <f t="shared" si="1"/>
        <v>5.0000000000000121E-2</v>
      </c>
      <c r="K36" s="14"/>
      <c r="L36" s="19">
        <f t="shared" si="1"/>
        <v>75.548387096774192</v>
      </c>
      <c r="M36" s="19">
        <f t="shared" si="1"/>
        <v>54.548387096774192</v>
      </c>
      <c r="N36" s="14"/>
    </row>
    <row r="37" spans="1:14" x14ac:dyDescent="0.25">
      <c r="A37" s="5" t="s">
        <v>6</v>
      </c>
      <c r="B37" s="16"/>
      <c r="C37" s="19">
        <f>MAX(C3:C33)</f>
        <v>86.2</v>
      </c>
      <c r="D37" s="19">
        <f t="shared" ref="D37:N37" si="2">MAX(D3:D33)</f>
        <v>70.7</v>
      </c>
      <c r="E37" s="14"/>
      <c r="F37" s="19">
        <f t="shared" si="2"/>
        <v>86</v>
      </c>
      <c r="G37" s="19">
        <f t="shared" si="2"/>
        <v>70.5</v>
      </c>
      <c r="H37" s="14"/>
      <c r="I37" s="19">
        <f t="shared" si="2"/>
        <v>2.4000000000000057</v>
      </c>
      <c r="J37" s="19">
        <f t="shared" si="2"/>
        <v>9.7000000000000028</v>
      </c>
      <c r="K37" s="14"/>
      <c r="L37" s="19">
        <f t="shared" si="2"/>
        <v>86</v>
      </c>
      <c r="M37" s="19">
        <f t="shared" si="2"/>
        <v>69</v>
      </c>
      <c r="N37" s="14"/>
    </row>
    <row r="38" spans="1:14" x14ac:dyDescent="0.25">
      <c r="A38" s="5" t="s">
        <v>7</v>
      </c>
      <c r="B38" s="16"/>
      <c r="C38" s="19">
        <f>MIN(C3:C33)</f>
        <v>54.9</v>
      </c>
      <c r="D38" s="19">
        <f t="shared" ref="D38:N38" si="3">MIN(D3:D33)</f>
        <v>31.1</v>
      </c>
      <c r="E38" s="14"/>
      <c r="F38" s="19">
        <f t="shared" si="3"/>
        <v>54</v>
      </c>
      <c r="G38" s="19">
        <f t="shared" si="3"/>
        <v>31.3</v>
      </c>
      <c r="H38" s="14"/>
      <c r="I38" s="19">
        <f t="shared" si="3"/>
        <v>-3</v>
      </c>
      <c r="J38" s="19">
        <f t="shared" si="3"/>
        <v>-2</v>
      </c>
      <c r="K38" s="14"/>
      <c r="L38" s="19">
        <f t="shared" si="3"/>
        <v>59</v>
      </c>
      <c r="M38" s="19">
        <f t="shared" si="3"/>
        <v>31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33" priority="1" operator="greaterThanOrEqual">
      <formula>5</formula>
    </cfRule>
    <cfRule type="cellIs" dxfId="32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07BEF-A783-43C5-9A81-7E7A9C44407E}">
  <dimension ref="A1:N38"/>
  <sheetViews>
    <sheetView workbookViewId="0">
      <selection activeCell="N5" sqref="A5:N5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43800</v>
      </c>
      <c r="B3" s="17"/>
      <c r="C3" s="19">
        <v>82.6</v>
      </c>
      <c r="D3" s="19">
        <v>62.1</v>
      </c>
      <c r="E3" s="14"/>
      <c r="F3" s="19">
        <v>82.2</v>
      </c>
      <c r="G3" s="19">
        <v>63</v>
      </c>
      <c r="H3" s="9"/>
      <c r="I3" s="19">
        <f>C3-F3</f>
        <v>0.39999999999999147</v>
      </c>
      <c r="J3" s="19">
        <f>D3-G3</f>
        <v>-0.89999999999999858</v>
      </c>
      <c r="K3" s="9"/>
      <c r="L3" s="22">
        <v>83</v>
      </c>
      <c r="M3" s="22">
        <v>57</v>
      </c>
      <c r="N3" s="9"/>
    </row>
    <row r="4" spans="1:14" x14ac:dyDescent="0.25">
      <c r="A4" s="4">
        <v>43801</v>
      </c>
      <c r="B4" s="17"/>
      <c r="C4" s="19">
        <v>73.400000000000006</v>
      </c>
      <c r="D4" s="19">
        <v>48.7</v>
      </c>
      <c r="E4" s="14"/>
      <c r="F4" s="19">
        <v>74.099999999999994</v>
      </c>
      <c r="G4" s="19">
        <v>46</v>
      </c>
      <c r="H4" s="9"/>
      <c r="I4" s="19">
        <f t="shared" ref="I4:J33" si="0">C4-F4</f>
        <v>-0.69999999999998863</v>
      </c>
      <c r="J4" s="19">
        <f t="shared" si="0"/>
        <v>2.7000000000000028</v>
      </c>
      <c r="K4" s="9"/>
      <c r="L4" s="22">
        <v>74</v>
      </c>
      <c r="M4" s="22">
        <v>57</v>
      </c>
      <c r="N4" s="9"/>
    </row>
    <row r="5" spans="1:14" x14ac:dyDescent="0.25">
      <c r="A5" s="37">
        <v>43802</v>
      </c>
      <c r="B5" s="37"/>
      <c r="C5" s="23">
        <v>61.3</v>
      </c>
      <c r="D5" s="23">
        <v>39</v>
      </c>
      <c r="E5" s="38"/>
      <c r="F5" s="23">
        <v>60.3</v>
      </c>
      <c r="G5" s="23">
        <v>39</v>
      </c>
      <c r="H5" s="39"/>
      <c r="I5" s="23">
        <f t="shared" si="0"/>
        <v>1</v>
      </c>
      <c r="J5" s="23">
        <f t="shared" si="0"/>
        <v>0</v>
      </c>
      <c r="K5" s="39"/>
      <c r="L5" s="40">
        <v>61</v>
      </c>
      <c r="M5" s="40">
        <v>40</v>
      </c>
      <c r="N5" s="39"/>
    </row>
    <row r="6" spans="1:14" x14ac:dyDescent="0.25">
      <c r="A6" s="4">
        <v>43803</v>
      </c>
      <c r="B6" s="17"/>
      <c r="C6" s="19">
        <v>67.099999999999994</v>
      </c>
      <c r="D6" s="19">
        <v>44.8</v>
      </c>
      <c r="E6" s="14"/>
      <c r="F6" s="19">
        <v>66</v>
      </c>
      <c r="G6" s="19">
        <v>46.4</v>
      </c>
      <c r="H6" s="9"/>
      <c r="I6" s="19">
        <f t="shared" si="0"/>
        <v>1.0999999999999943</v>
      </c>
      <c r="J6" s="19">
        <f t="shared" si="0"/>
        <v>-1.6000000000000014</v>
      </c>
      <c r="K6" s="9"/>
      <c r="L6" s="22">
        <v>67</v>
      </c>
      <c r="M6" s="22">
        <v>46</v>
      </c>
      <c r="N6" s="9"/>
    </row>
    <row r="7" spans="1:14" x14ac:dyDescent="0.25">
      <c r="A7" s="4">
        <v>43804</v>
      </c>
      <c r="B7" s="17"/>
      <c r="C7" s="19">
        <v>67.3</v>
      </c>
      <c r="D7" s="19">
        <v>46.4</v>
      </c>
      <c r="E7" s="14"/>
      <c r="F7" s="19">
        <v>66.900000000000006</v>
      </c>
      <c r="G7" s="19">
        <v>46.9</v>
      </c>
      <c r="H7" s="9"/>
      <c r="I7" s="19">
        <f t="shared" si="0"/>
        <v>0.39999999999999147</v>
      </c>
      <c r="J7" s="19">
        <f t="shared" si="0"/>
        <v>-0.5</v>
      </c>
      <c r="K7" s="9"/>
      <c r="L7" s="22">
        <v>67</v>
      </c>
      <c r="M7" s="22">
        <v>45</v>
      </c>
      <c r="N7" s="9"/>
    </row>
    <row r="8" spans="1:14" x14ac:dyDescent="0.25">
      <c r="A8" s="4">
        <v>43805</v>
      </c>
      <c r="B8" s="17"/>
      <c r="C8" s="19">
        <v>76.599999999999994</v>
      </c>
      <c r="D8" s="19">
        <v>59.7</v>
      </c>
      <c r="E8" s="14"/>
      <c r="F8" s="19">
        <v>76.099999999999994</v>
      </c>
      <c r="G8" s="19">
        <v>46.9</v>
      </c>
      <c r="H8" s="9"/>
      <c r="I8" s="19">
        <f t="shared" si="0"/>
        <v>0.5</v>
      </c>
      <c r="J8" s="19">
        <f t="shared" si="0"/>
        <v>12.800000000000004</v>
      </c>
      <c r="K8" s="9"/>
      <c r="L8" s="22">
        <v>77</v>
      </c>
      <c r="M8" s="22">
        <v>46</v>
      </c>
      <c r="N8" s="9"/>
    </row>
    <row r="9" spans="1:14" x14ac:dyDescent="0.25">
      <c r="A9" s="4">
        <v>43806</v>
      </c>
      <c r="B9" s="17"/>
      <c r="C9" s="19">
        <v>66.900000000000006</v>
      </c>
      <c r="D9" s="19">
        <v>63.3</v>
      </c>
      <c r="E9" s="14"/>
      <c r="F9" s="19">
        <v>76.3</v>
      </c>
      <c r="G9" s="19">
        <v>47.7</v>
      </c>
      <c r="H9" s="9"/>
      <c r="I9" s="19">
        <f t="shared" si="0"/>
        <v>-9.3999999999999915</v>
      </c>
      <c r="J9" s="19">
        <f t="shared" si="0"/>
        <v>15.599999999999994</v>
      </c>
      <c r="K9" s="9"/>
      <c r="L9" s="22">
        <v>76</v>
      </c>
      <c r="M9" s="22">
        <v>47</v>
      </c>
      <c r="N9" s="9"/>
    </row>
    <row r="10" spans="1:14" x14ac:dyDescent="0.25">
      <c r="A10" s="4">
        <v>43807</v>
      </c>
      <c r="B10" s="17"/>
      <c r="C10" s="19">
        <v>81</v>
      </c>
      <c r="D10" s="19">
        <v>59.7</v>
      </c>
      <c r="E10" s="14"/>
      <c r="F10" s="19">
        <v>79.2</v>
      </c>
      <c r="G10" s="19">
        <v>60.1</v>
      </c>
      <c r="H10" s="9"/>
      <c r="I10" s="19">
        <f t="shared" si="0"/>
        <v>1.7999999999999972</v>
      </c>
      <c r="J10" s="19">
        <f t="shared" si="0"/>
        <v>-0.39999999999999858</v>
      </c>
      <c r="K10" s="9"/>
      <c r="L10" s="22">
        <v>80</v>
      </c>
      <c r="M10" s="22">
        <v>56</v>
      </c>
      <c r="N10" s="9"/>
    </row>
    <row r="11" spans="1:14" x14ac:dyDescent="0.25">
      <c r="A11" s="4">
        <v>43808</v>
      </c>
      <c r="B11" s="17"/>
      <c r="C11" s="19">
        <v>83.5</v>
      </c>
      <c r="D11" s="19">
        <v>59.4</v>
      </c>
      <c r="E11" s="14"/>
      <c r="F11" s="19">
        <v>82</v>
      </c>
      <c r="G11" s="19">
        <v>60.1</v>
      </c>
      <c r="H11" s="9"/>
      <c r="I11" s="19">
        <f t="shared" si="0"/>
        <v>1.5</v>
      </c>
      <c r="J11" s="19">
        <f t="shared" si="0"/>
        <v>-0.70000000000000284</v>
      </c>
      <c r="K11" s="9"/>
      <c r="L11" s="22">
        <v>82</v>
      </c>
      <c r="M11" s="22">
        <v>58</v>
      </c>
      <c r="N11" s="9"/>
    </row>
    <row r="12" spans="1:14" x14ac:dyDescent="0.25">
      <c r="A12" s="4">
        <v>43809</v>
      </c>
      <c r="B12" s="17"/>
      <c r="C12" s="19">
        <v>85.6</v>
      </c>
      <c r="D12" s="19">
        <v>62.6</v>
      </c>
      <c r="E12" s="14"/>
      <c r="F12" s="19">
        <v>84.7</v>
      </c>
      <c r="G12" s="19">
        <v>64</v>
      </c>
      <c r="H12" s="9"/>
      <c r="I12" s="19">
        <f t="shared" si="0"/>
        <v>0.89999999999999147</v>
      </c>
      <c r="J12" s="19">
        <f t="shared" si="0"/>
        <v>-1.3999999999999986</v>
      </c>
      <c r="K12" s="9"/>
      <c r="L12" s="22">
        <v>85</v>
      </c>
      <c r="M12" s="22">
        <v>62</v>
      </c>
      <c r="N12" s="9"/>
    </row>
    <row r="13" spans="1:14" x14ac:dyDescent="0.25">
      <c r="A13" s="4">
        <v>43810</v>
      </c>
      <c r="B13" s="17"/>
      <c r="C13" s="19">
        <v>81.900000000000006</v>
      </c>
      <c r="D13" s="19">
        <v>62.4</v>
      </c>
      <c r="E13" s="14"/>
      <c r="F13" s="19">
        <v>80.099999999999994</v>
      </c>
      <c r="G13" s="19">
        <v>63</v>
      </c>
      <c r="H13" s="9"/>
      <c r="I13" s="19">
        <f t="shared" si="0"/>
        <v>1.8000000000000114</v>
      </c>
      <c r="J13" s="19">
        <f t="shared" si="0"/>
        <v>-0.60000000000000142</v>
      </c>
      <c r="K13" s="9"/>
      <c r="L13" s="22">
        <v>83</v>
      </c>
      <c r="M13" s="22">
        <v>68</v>
      </c>
      <c r="N13" s="9"/>
    </row>
    <row r="14" spans="1:14" x14ac:dyDescent="0.25">
      <c r="A14" s="4">
        <v>43811</v>
      </c>
      <c r="B14" s="17"/>
      <c r="C14" s="19">
        <v>76.8</v>
      </c>
      <c r="D14" s="19">
        <v>62.8</v>
      </c>
      <c r="E14" s="14"/>
      <c r="F14" s="19">
        <v>76.3</v>
      </c>
      <c r="G14" s="19">
        <v>63.3</v>
      </c>
      <c r="H14" s="9"/>
      <c r="I14" s="19">
        <f t="shared" si="0"/>
        <v>0.5</v>
      </c>
      <c r="J14" s="19">
        <f t="shared" si="0"/>
        <v>-0.5</v>
      </c>
      <c r="K14" s="9"/>
      <c r="L14" s="22">
        <v>83</v>
      </c>
      <c r="M14" s="22">
        <v>63</v>
      </c>
      <c r="N14" s="9"/>
    </row>
    <row r="15" spans="1:14" x14ac:dyDescent="0.25">
      <c r="A15" s="4">
        <v>43812</v>
      </c>
      <c r="B15" s="17"/>
      <c r="C15" s="19">
        <v>72.7</v>
      </c>
      <c r="D15" s="19">
        <v>66.900000000000006</v>
      </c>
      <c r="E15" s="14"/>
      <c r="F15" s="19">
        <v>72.900000000000006</v>
      </c>
      <c r="G15" s="19">
        <v>67.8</v>
      </c>
      <c r="H15" s="9"/>
      <c r="I15" s="19">
        <f t="shared" si="0"/>
        <v>-0.20000000000000284</v>
      </c>
      <c r="J15" s="19">
        <f t="shared" si="0"/>
        <v>-0.89999999999999147</v>
      </c>
      <c r="K15" s="9"/>
      <c r="L15" s="22">
        <v>75</v>
      </c>
      <c r="M15" s="22">
        <v>67</v>
      </c>
      <c r="N15" s="9"/>
    </row>
    <row r="16" spans="1:14" x14ac:dyDescent="0.25">
      <c r="A16" s="4">
        <v>43813</v>
      </c>
      <c r="B16" s="17"/>
      <c r="C16" s="19">
        <v>74.8</v>
      </c>
      <c r="D16" s="19">
        <v>52.2</v>
      </c>
      <c r="E16" s="14"/>
      <c r="F16" s="19">
        <v>73.599999999999994</v>
      </c>
      <c r="G16" s="19">
        <v>53.8</v>
      </c>
      <c r="H16" s="9"/>
      <c r="I16" s="19">
        <f t="shared" si="0"/>
        <v>1.2000000000000028</v>
      </c>
      <c r="J16" s="19">
        <f t="shared" si="0"/>
        <v>-1.5999999999999943</v>
      </c>
      <c r="K16" s="9"/>
      <c r="L16" s="22">
        <v>76</v>
      </c>
      <c r="M16" s="22">
        <v>66</v>
      </c>
      <c r="N16" s="9"/>
    </row>
    <row r="17" spans="1:14" x14ac:dyDescent="0.25">
      <c r="A17" s="4">
        <v>43814</v>
      </c>
      <c r="B17" s="17"/>
      <c r="C17" s="19">
        <v>75.7</v>
      </c>
      <c r="D17" s="19">
        <v>50</v>
      </c>
      <c r="E17" s="14"/>
      <c r="F17" s="19">
        <v>75.400000000000006</v>
      </c>
      <c r="G17" s="19">
        <v>51.1</v>
      </c>
      <c r="H17" s="9"/>
      <c r="I17" s="19">
        <f t="shared" si="0"/>
        <v>0.29999999999999716</v>
      </c>
      <c r="J17" s="19">
        <f t="shared" si="0"/>
        <v>-1.1000000000000014</v>
      </c>
      <c r="K17" s="9"/>
      <c r="L17" s="22">
        <v>76</v>
      </c>
      <c r="M17" s="22">
        <v>50</v>
      </c>
      <c r="N17" s="9"/>
    </row>
    <row r="18" spans="1:14" x14ac:dyDescent="0.25">
      <c r="A18" s="4">
        <v>43815</v>
      </c>
      <c r="B18" s="17"/>
      <c r="C18" s="19">
        <v>82.2</v>
      </c>
      <c r="D18" s="19">
        <v>59.9</v>
      </c>
      <c r="E18" s="14"/>
      <c r="F18" s="19">
        <v>82.8</v>
      </c>
      <c r="G18" s="19">
        <v>60.8</v>
      </c>
      <c r="H18" s="9"/>
      <c r="I18" s="19">
        <f t="shared" si="0"/>
        <v>-0.59999999999999432</v>
      </c>
      <c r="J18" s="19">
        <f t="shared" si="0"/>
        <v>-0.89999999999999858</v>
      </c>
      <c r="K18" s="9"/>
      <c r="L18" s="22">
        <v>84</v>
      </c>
      <c r="M18" s="22">
        <v>60</v>
      </c>
      <c r="N18" s="9"/>
    </row>
    <row r="19" spans="1:14" x14ac:dyDescent="0.25">
      <c r="A19" s="4">
        <v>43816</v>
      </c>
      <c r="B19" s="17"/>
      <c r="C19" s="19">
        <v>84.7</v>
      </c>
      <c r="D19" s="19">
        <v>66.599999999999994</v>
      </c>
      <c r="E19" s="14"/>
      <c r="F19" s="19">
        <v>83.8</v>
      </c>
      <c r="G19" s="19">
        <v>67.599999999999994</v>
      </c>
      <c r="H19" s="9"/>
      <c r="I19" s="19">
        <f t="shared" si="0"/>
        <v>0.90000000000000568</v>
      </c>
      <c r="J19" s="19">
        <f t="shared" si="0"/>
        <v>-1</v>
      </c>
      <c r="K19" s="9"/>
      <c r="L19" s="22">
        <v>84</v>
      </c>
      <c r="M19" s="22">
        <v>69</v>
      </c>
      <c r="N19" s="9"/>
    </row>
    <row r="20" spans="1:14" x14ac:dyDescent="0.25">
      <c r="A20" s="4">
        <v>43817</v>
      </c>
      <c r="B20" s="17"/>
      <c r="C20" s="19">
        <v>66.900000000000006</v>
      </c>
      <c r="D20" s="19">
        <v>47.1</v>
      </c>
      <c r="E20" s="14"/>
      <c r="F20" s="19">
        <v>67.8</v>
      </c>
      <c r="G20" s="19">
        <v>47.7</v>
      </c>
      <c r="H20" s="9"/>
      <c r="I20" s="19">
        <f t="shared" si="0"/>
        <v>-0.89999999999999147</v>
      </c>
      <c r="J20" s="19">
        <f t="shared" si="0"/>
        <v>-0.60000000000000142</v>
      </c>
      <c r="K20" s="9"/>
      <c r="L20" s="22">
        <v>81</v>
      </c>
      <c r="M20" s="22">
        <v>50</v>
      </c>
      <c r="N20" s="9"/>
    </row>
    <row r="21" spans="1:14" x14ac:dyDescent="0.25">
      <c r="A21" s="4">
        <v>43818</v>
      </c>
      <c r="B21" s="17"/>
      <c r="C21" s="19">
        <v>68.7</v>
      </c>
      <c r="D21" s="19">
        <v>43</v>
      </c>
      <c r="E21" s="14"/>
      <c r="F21" s="19">
        <v>69.099999999999994</v>
      </c>
      <c r="G21" s="19">
        <v>43.5</v>
      </c>
      <c r="H21" s="9"/>
      <c r="I21" s="19">
        <f t="shared" si="0"/>
        <v>-0.39999999999999147</v>
      </c>
      <c r="J21" s="19">
        <f t="shared" si="0"/>
        <v>-0.5</v>
      </c>
      <c r="K21" s="9"/>
      <c r="L21" s="22">
        <v>70</v>
      </c>
      <c r="M21" s="22">
        <v>43</v>
      </c>
      <c r="N21" s="9"/>
    </row>
    <row r="22" spans="1:14" x14ac:dyDescent="0.25">
      <c r="A22" s="4">
        <v>43819</v>
      </c>
      <c r="B22" s="17"/>
      <c r="C22" s="19">
        <v>73.8</v>
      </c>
      <c r="D22" s="19">
        <v>52.7</v>
      </c>
      <c r="E22" s="14"/>
      <c r="F22" s="19">
        <v>73.2</v>
      </c>
      <c r="G22" s="19">
        <v>53.2</v>
      </c>
      <c r="H22" s="9"/>
      <c r="I22" s="19">
        <f t="shared" si="0"/>
        <v>0.59999999999999432</v>
      </c>
      <c r="J22" s="19">
        <f t="shared" si="0"/>
        <v>-0.5</v>
      </c>
      <c r="K22" s="9"/>
      <c r="L22" s="22">
        <v>73</v>
      </c>
      <c r="M22" s="22">
        <v>56</v>
      </c>
      <c r="N22" s="9"/>
    </row>
    <row r="23" spans="1:14" x14ac:dyDescent="0.25">
      <c r="A23" s="4">
        <v>43820</v>
      </c>
      <c r="B23" s="17"/>
      <c r="C23" s="19">
        <v>73.400000000000006</v>
      </c>
      <c r="D23" s="19">
        <v>62.4</v>
      </c>
      <c r="E23" s="14"/>
      <c r="F23" s="19">
        <v>73.2</v>
      </c>
      <c r="G23" s="19">
        <v>63</v>
      </c>
      <c r="H23" s="9"/>
      <c r="I23" s="19">
        <f t="shared" ref="I23:I33" si="1">C23-F23</f>
        <v>0.20000000000000284</v>
      </c>
      <c r="J23" s="19">
        <f t="shared" ref="J23:J33" si="2">D23-G23</f>
        <v>-0.60000000000000142</v>
      </c>
      <c r="K23" s="9"/>
      <c r="L23" s="22">
        <v>74</v>
      </c>
      <c r="M23" s="22">
        <v>63</v>
      </c>
      <c r="N23" s="9"/>
    </row>
    <row r="24" spans="1:14" x14ac:dyDescent="0.25">
      <c r="A24" s="4">
        <v>43821</v>
      </c>
      <c r="B24" s="17"/>
      <c r="C24" s="19">
        <v>71.8</v>
      </c>
      <c r="D24" s="19">
        <v>63.9</v>
      </c>
      <c r="E24" s="14"/>
      <c r="F24" s="19">
        <v>71.400000000000006</v>
      </c>
      <c r="G24" s="19">
        <v>64.8</v>
      </c>
      <c r="H24" s="9"/>
      <c r="I24" s="19">
        <f t="shared" si="1"/>
        <v>0.39999999999999147</v>
      </c>
      <c r="J24" s="19">
        <f t="shared" si="2"/>
        <v>-0.89999999999999858</v>
      </c>
      <c r="K24" s="9"/>
      <c r="L24" s="22">
        <v>72</v>
      </c>
      <c r="M24" s="22">
        <v>64</v>
      </c>
      <c r="N24" s="9"/>
    </row>
    <row r="25" spans="1:14" x14ac:dyDescent="0.25">
      <c r="A25" s="4">
        <v>43822</v>
      </c>
      <c r="B25" s="17"/>
      <c r="C25" s="19">
        <v>74.3</v>
      </c>
      <c r="D25" s="19">
        <v>56.5</v>
      </c>
      <c r="E25" s="14"/>
      <c r="F25" s="19">
        <v>72.3</v>
      </c>
      <c r="G25" s="19">
        <v>57.6</v>
      </c>
      <c r="H25" s="9"/>
      <c r="I25" s="19">
        <f t="shared" si="1"/>
        <v>2</v>
      </c>
      <c r="J25" s="19">
        <f t="shared" si="2"/>
        <v>-1.1000000000000014</v>
      </c>
      <c r="K25" s="9"/>
      <c r="L25" s="22">
        <v>74</v>
      </c>
      <c r="M25" s="22">
        <v>60</v>
      </c>
      <c r="N25" s="9"/>
    </row>
    <row r="26" spans="1:14" x14ac:dyDescent="0.25">
      <c r="A26" s="4">
        <v>43823</v>
      </c>
      <c r="B26" s="17"/>
      <c r="C26" s="19">
        <v>65.099999999999994</v>
      </c>
      <c r="D26" s="19">
        <v>53.8</v>
      </c>
      <c r="E26" s="14"/>
      <c r="F26" s="19">
        <v>65.099999999999994</v>
      </c>
      <c r="G26" s="19">
        <v>54.5</v>
      </c>
      <c r="H26" s="9"/>
      <c r="I26" s="19">
        <f t="shared" si="1"/>
        <v>0</v>
      </c>
      <c r="J26" s="19">
        <f t="shared" si="2"/>
        <v>-0.70000000000000284</v>
      </c>
      <c r="K26" s="9"/>
      <c r="L26" s="22">
        <v>65</v>
      </c>
      <c r="M26" s="22">
        <v>54</v>
      </c>
      <c r="N26" s="9"/>
    </row>
    <row r="27" spans="1:14" x14ac:dyDescent="0.25">
      <c r="A27" s="4">
        <v>43824</v>
      </c>
      <c r="B27" s="17"/>
      <c r="C27" s="19">
        <v>80.2</v>
      </c>
      <c r="D27" s="19">
        <v>61.5</v>
      </c>
      <c r="E27" s="14"/>
      <c r="F27" s="19">
        <v>79.900000000000006</v>
      </c>
      <c r="G27" s="19">
        <v>62.2</v>
      </c>
      <c r="H27" s="9"/>
      <c r="I27" s="19">
        <f t="shared" si="1"/>
        <v>0.29999999999999716</v>
      </c>
      <c r="J27" s="19">
        <f t="shared" si="2"/>
        <v>-0.70000000000000284</v>
      </c>
      <c r="K27" s="9"/>
      <c r="L27" s="22">
        <v>80</v>
      </c>
      <c r="M27" s="22">
        <v>61</v>
      </c>
      <c r="N27" s="9"/>
    </row>
    <row r="28" spans="1:14" x14ac:dyDescent="0.25">
      <c r="A28" s="4">
        <v>43825</v>
      </c>
      <c r="B28" s="17"/>
      <c r="C28" s="19">
        <v>78.3</v>
      </c>
      <c r="D28" s="19">
        <v>61</v>
      </c>
      <c r="E28" s="14"/>
      <c r="F28" s="19">
        <v>77.7</v>
      </c>
      <c r="G28" s="19">
        <v>62.1</v>
      </c>
      <c r="H28" s="9"/>
      <c r="I28" s="19">
        <f t="shared" si="1"/>
        <v>0.59999999999999432</v>
      </c>
      <c r="J28" s="19">
        <f t="shared" si="2"/>
        <v>-1.1000000000000014</v>
      </c>
      <c r="K28" s="9"/>
      <c r="L28" s="22">
        <v>79</v>
      </c>
      <c r="M28" s="22">
        <v>61</v>
      </c>
      <c r="N28" s="9"/>
    </row>
    <row r="29" spans="1:14" x14ac:dyDescent="0.25">
      <c r="A29" s="4">
        <v>43826</v>
      </c>
      <c r="B29" s="17"/>
      <c r="C29" s="19">
        <v>74.8</v>
      </c>
      <c r="D29" s="19">
        <v>64.599999999999994</v>
      </c>
      <c r="E29" s="14"/>
      <c r="F29" s="19">
        <v>74.7</v>
      </c>
      <c r="G29" s="19">
        <v>64.900000000000006</v>
      </c>
      <c r="H29" s="9"/>
      <c r="I29" s="19">
        <f t="shared" si="1"/>
        <v>9.9999999999994316E-2</v>
      </c>
      <c r="J29" s="19">
        <f t="shared" si="2"/>
        <v>-0.30000000000001137</v>
      </c>
      <c r="K29" s="9"/>
      <c r="L29" s="22">
        <v>79</v>
      </c>
      <c r="M29" s="22">
        <v>64</v>
      </c>
      <c r="N29" s="9"/>
    </row>
    <row r="30" spans="1:14" x14ac:dyDescent="0.25">
      <c r="A30" s="4">
        <v>43827</v>
      </c>
      <c r="B30" s="17"/>
      <c r="C30" s="19">
        <v>77.400000000000006</v>
      </c>
      <c r="D30" s="19">
        <v>68.5</v>
      </c>
      <c r="E30" s="14"/>
      <c r="F30" s="19">
        <v>76.599999999999994</v>
      </c>
      <c r="G30" s="19">
        <v>69.3</v>
      </c>
      <c r="H30" s="9"/>
      <c r="I30" s="19">
        <f t="shared" si="1"/>
        <v>0.80000000000001137</v>
      </c>
      <c r="J30" s="19">
        <f t="shared" si="2"/>
        <v>-0.79999999999999716</v>
      </c>
      <c r="K30" s="9"/>
      <c r="L30" s="22">
        <v>77</v>
      </c>
      <c r="M30" s="22">
        <v>69</v>
      </c>
      <c r="N30" s="9"/>
    </row>
    <row r="31" spans="1:14" x14ac:dyDescent="0.25">
      <c r="A31" s="4">
        <v>43828</v>
      </c>
      <c r="B31" s="17"/>
      <c r="C31" s="19">
        <v>82.9</v>
      </c>
      <c r="D31" s="19">
        <v>70.5</v>
      </c>
      <c r="E31" s="14"/>
      <c r="F31" s="19">
        <v>81.099999999999994</v>
      </c>
      <c r="G31" s="19">
        <v>71.400000000000006</v>
      </c>
      <c r="H31" s="9"/>
      <c r="I31" s="19">
        <f t="shared" si="1"/>
        <v>1.8000000000000114</v>
      </c>
      <c r="J31" s="19">
        <f t="shared" si="2"/>
        <v>-0.90000000000000568</v>
      </c>
      <c r="K31" s="9"/>
      <c r="L31" s="22">
        <v>81</v>
      </c>
      <c r="M31" s="22">
        <v>71</v>
      </c>
      <c r="N31" s="9"/>
    </row>
    <row r="32" spans="1:14" x14ac:dyDescent="0.25">
      <c r="A32" s="4">
        <v>43829</v>
      </c>
      <c r="B32" s="17"/>
      <c r="C32" s="19">
        <v>79</v>
      </c>
      <c r="D32" s="19">
        <v>66</v>
      </c>
      <c r="E32" s="14"/>
      <c r="F32" s="19">
        <v>78.599999999999994</v>
      </c>
      <c r="G32" s="19">
        <v>66.400000000000006</v>
      </c>
      <c r="H32" s="9"/>
      <c r="I32" s="19">
        <f t="shared" si="1"/>
        <v>0.40000000000000568</v>
      </c>
      <c r="J32" s="19">
        <f t="shared" si="2"/>
        <v>-0.40000000000000568</v>
      </c>
      <c r="K32" s="9"/>
      <c r="L32" s="22">
        <v>80</v>
      </c>
      <c r="M32" s="22">
        <v>70</v>
      </c>
      <c r="N32" s="9"/>
    </row>
    <row r="33" spans="1:14" x14ac:dyDescent="0.25">
      <c r="A33" s="4">
        <v>43830</v>
      </c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>
        <v>76</v>
      </c>
      <c r="M33" s="22">
        <v>56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75.356666666666669</v>
      </c>
      <c r="D36" s="19">
        <f t="shared" ref="D36:N36" si="3">AVERAGE(D3:D33)</f>
        <v>57.93333333333333</v>
      </c>
      <c r="E36" s="14"/>
      <c r="F36" s="19">
        <f t="shared" si="3"/>
        <v>75.11333333333333</v>
      </c>
      <c r="G36" s="19">
        <f t="shared" si="3"/>
        <v>57.603333333333332</v>
      </c>
      <c r="H36" s="14"/>
      <c r="I36" s="19">
        <f t="shared" si="3"/>
        <v>0.24333333333333418</v>
      </c>
      <c r="J36" s="19">
        <f t="shared" si="3"/>
        <v>0.32999999999999946</v>
      </c>
      <c r="K36" s="14"/>
      <c r="L36" s="19">
        <f t="shared" si="3"/>
        <v>76.58064516129032</v>
      </c>
      <c r="M36" s="19">
        <f t="shared" si="3"/>
        <v>58.032258064516128</v>
      </c>
      <c r="N36" s="14"/>
    </row>
    <row r="37" spans="1:14" x14ac:dyDescent="0.25">
      <c r="A37" s="5" t="s">
        <v>6</v>
      </c>
      <c r="B37" s="16"/>
      <c r="C37" s="19">
        <f>MAX(C3:C33)</f>
        <v>85.6</v>
      </c>
      <c r="D37" s="19">
        <f t="shared" ref="D37:N37" si="4">MAX(D3:D33)</f>
        <v>70.5</v>
      </c>
      <c r="E37" s="14"/>
      <c r="F37" s="19">
        <f t="shared" si="4"/>
        <v>84.7</v>
      </c>
      <c r="G37" s="19">
        <f t="shared" si="4"/>
        <v>71.400000000000006</v>
      </c>
      <c r="H37" s="14"/>
      <c r="I37" s="19">
        <f t="shared" si="4"/>
        <v>2</v>
      </c>
      <c r="J37" s="19">
        <f t="shared" si="4"/>
        <v>15.599999999999994</v>
      </c>
      <c r="K37" s="14"/>
      <c r="L37" s="19">
        <f t="shared" si="4"/>
        <v>85</v>
      </c>
      <c r="M37" s="19">
        <f t="shared" si="4"/>
        <v>71</v>
      </c>
      <c r="N37" s="14"/>
    </row>
    <row r="38" spans="1:14" x14ac:dyDescent="0.25">
      <c r="A38" s="5" t="s">
        <v>7</v>
      </c>
      <c r="B38" s="16"/>
      <c r="C38" s="19">
        <f>MIN(C3:C33)</f>
        <v>61.3</v>
      </c>
      <c r="D38" s="19">
        <f t="shared" ref="D38:N38" si="5">MIN(D3:D33)</f>
        <v>39</v>
      </c>
      <c r="E38" s="14"/>
      <c r="F38" s="19">
        <f t="shared" si="5"/>
        <v>60.3</v>
      </c>
      <c r="G38" s="19">
        <f t="shared" si="5"/>
        <v>39</v>
      </c>
      <c r="H38" s="14"/>
      <c r="I38" s="19">
        <f t="shared" si="5"/>
        <v>-9.3999999999999915</v>
      </c>
      <c r="J38" s="19">
        <f t="shared" si="5"/>
        <v>-1.6000000000000014</v>
      </c>
      <c r="K38" s="14"/>
      <c r="L38" s="19">
        <f t="shared" si="5"/>
        <v>61</v>
      </c>
      <c r="M38" s="19">
        <f t="shared" si="5"/>
        <v>40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35" priority="1" operator="greaterThanOrEqual">
      <formula>5</formula>
    </cfRule>
    <cfRule type="cellIs" dxfId="34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B5BB4-2907-47C4-90D5-CB814C05308B}">
  <dimension ref="A1:N38"/>
  <sheetViews>
    <sheetView workbookViewId="0">
      <selection activeCell="H48" sqref="H48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43770</v>
      </c>
      <c r="B3" s="17"/>
      <c r="C3" s="19">
        <v>81.3</v>
      </c>
      <c r="D3" s="19">
        <v>70.2</v>
      </c>
      <c r="E3" s="14"/>
      <c r="F3" s="19">
        <v>82.4</v>
      </c>
      <c r="G3" s="19">
        <v>66.599999999999994</v>
      </c>
      <c r="H3" s="9"/>
      <c r="I3" s="19">
        <f>C3-F3</f>
        <v>-1.1000000000000085</v>
      </c>
      <c r="J3" s="19">
        <f>D3-G3</f>
        <v>3.6000000000000085</v>
      </c>
      <c r="K3" s="9"/>
      <c r="L3" s="22">
        <v>91</v>
      </c>
      <c r="M3" s="22">
        <v>67</v>
      </c>
      <c r="N3" s="9"/>
    </row>
    <row r="4" spans="1:14" x14ac:dyDescent="0.25">
      <c r="A4" s="4">
        <v>43771</v>
      </c>
      <c r="B4" s="17"/>
      <c r="C4" s="19">
        <v>87.4</v>
      </c>
      <c r="D4" s="19">
        <v>69.8</v>
      </c>
      <c r="E4" s="14"/>
      <c r="F4" s="19">
        <v>85.8</v>
      </c>
      <c r="G4" s="19">
        <v>65.5</v>
      </c>
      <c r="H4" s="9"/>
      <c r="I4" s="19">
        <f t="shared" ref="I4:J33" si="0">C4-F4</f>
        <v>1.6000000000000085</v>
      </c>
      <c r="J4" s="19">
        <f t="shared" si="0"/>
        <v>4.2999999999999972</v>
      </c>
      <c r="K4" s="9"/>
      <c r="L4" s="22">
        <v>86</v>
      </c>
      <c r="M4" s="22">
        <v>67</v>
      </c>
      <c r="N4" s="9"/>
    </row>
    <row r="5" spans="1:14" x14ac:dyDescent="0.25">
      <c r="A5" s="4">
        <v>43772</v>
      </c>
      <c r="B5" s="17"/>
      <c r="C5" s="19">
        <v>79.7</v>
      </c>
      <c r="D5" s="19">
        <v>71.400000000000006</v>
      </c>
      <c r="E5" s="14"/>
      <c r="F5" s="19">
        <v>79.3</v>
      </c>
      <c r="G5" s="19">
        <v>63.7</v>
      </c>
      <c r="H5" s="9"/>
      <c r="I5" s="19">
        <f t="shared" si="0"/>
        <v>0.40000000000000568</v>
      </c>
      <c r="J5" s="19">
        <f t="shared" si="0"/>
        <v>7.7000000000000028</v>
      </c>
      <c r="K5" s="9"/>
      <c r="L5" s="22">
        <v>84</v>
      </c>
      <c r="M5" s="22">
        <v>65</v>
      </c>
      <c r="N5" s="9"/>
    </row>
    <row r="6" spans="1:14" x14ac:dyDescent="0.25">
      <c r="A6" s="4">
        <v>43773</v>
      </c>
      <c r="B6" s="17"/>
      <c r="C6" s="19">
        <v>78.8</v>
      </c>
      <c r="D6" s="19">
        <v>73</v>
      </c>
      <c r="E6" s="14"/>
      <c r="F6" s="19">
        <v>83.8</v>
      </c>
      <c r="G6" s="19">
        <v>65.5</v>
      </c>
      <c r="H6" s="9"/>
      <c r="I6" s="19">
        <f t="shared" si="0"/>
        <v>-5</v>
      </c>
      <c r="J6" s="19">
        <f t="shared" si="0"/>
        <v>7.5</v>
      </c>
      <c r="K6" s="9"/>
      <c r="L6" s="22">
        <v>85</v>
      </c>
      <c r="M6" s="22">
        <v>67</v>
      </c>
      <c r="N6" s="9"/>
    </row>
    <row r="7" spans="1:14" x14ac:dyDescent="0.25">
      <c r="A7" s="4">
        <v>43774</v>
      </c>
      <c r="B7" s="17"/>
      <c r="C7" s="19">
        <v>86</v>
      </c>
      <c r="D7" s="19">
        <v>69.099999999999994</v>
      </c>
      <c r="E7" s="14"/>
      <c r="F7" s="19">
        <v>85.5</v>
      </c>
      <c r="G7" s="19">
        <v>70.2</v>
      </c>
      <c r="H7" s="9"/>
      <c r="I7" s="19">
        <f t="shared" si="0"/>
        <v>0.5</v>
      </c>
      <c r="J7" s="19">
        <f t="shared" si="0"/>
        <v>-1.1000000000000085</v>
      </c>
      <c r="K7" s="9"/>
      <c r="L7" s="22">
        <v>88</v>
      </c>
      <c r="M7" s="22">
        <v>70</v>
      </c>
      <c r="N7" s="9"/>
    </row>
    <row r="8" spans="1:14" x14ac:dyDescent="0.25">
      <c r="A8" s="4">
        <v>43775</v>
      </c>
      <c r="B8" s="17"/>
      <c r="C8" s="19">
        <v>84.9</v>
      </c>
      <c r="D8" s="19">
        <v>70.3</v>
      </c>
      <c r="E8" s="14"/>
      <c r="F8" s="19">
        <v>84.2</v>
      </c>
      <c r="G8" s="19">
        <v>71.2</v>
      </c>
      <c r="H8" s="9"/>
      <c r="I8" s="19">
        <f t="shared" si="0"/>
        <v>0.70000000000000284</v>
      </c>
      <c r="J8" s="19">
        <f t="shared" si="0"/>
        <v>-0.90000000000000568</v>
      </c>
      <c r="K8" s="9"/>
      <c r="L8" s="22">
        <v>85</v>
      </c>
      <c r="M8" s="22">
        <v>72</v>
      </c>
      <c r="N8" s="9"/>
    </row>
    <row r="9" spans="1:14" x14ac:dyDescent="0.25">
      <c r="A9" s="4">
        <v>43776</v>
      </c>
      <c r="B9" s="17"/>
      <c r="C9" s="19">
        <v>87.6</v>
      </c>
      <c r="D9" s="19">
        <v>70.2</v>
      </c>
      <c r="E9" s="14"/>
      <c r="F9" s="19">
        <v>86.9</v>
      </c>
      <c r="G9" s="19">
        <v>70.7</v>
      </c>
      <c r="H9" s="9"/>
      <c r="I9" s="19">
        <f t="shared" si="0"/>
        <v>0.69999999999998863</v>
      </c>
      <c r="J9" s="19">
        <f t="shared" si="0"/>
        <v>-0.5</v>
      </c>
      <c r="K9" s="9"/>
      <c r="L9" s="22">
        <v>87</v>
      </c>
      <c r="M9" s="22">
        <v>70</v>
      </c>
      <c r="N9" s="9"/>
    </row>
    <row r="10" spans="1:14" x14ac:dyDescent="0.25">
      <c r="A10" s="4">
        <v>43777</v>
      </c>
      <c r="B10" s="17"/>
      <c r="C10" s="19">
        <v>82.2</v>
      </c>
      <c r="D10" s="19">
        <v>64.900000000000006</v>
      </c>
      <c r="E10" s="14"/>
      <c r="F10" s="19">
        <v>81.099999999999994</v>
      </c>
      <c r="G10" s="19">
        <v>65.8</v>
      </c>
      <c r="H10" s="9"/>
      <c r="I10" s="19">
        <f t="shared" si="0"/>
        <v>1.1000000000000085</v>
      </c>
      <c r="J10" s="19">
        <f t="shared" si="0"/>
        <v>-0.89999999999999147</v>
      </c>
      <c r="K10" s="9"/>
      <c r="L10" s="22">
        <v>86</v>
      </c>
      <c r="M10" s="22">
        <v>71</v>
      </c>
      <c r="N10" s="9"/>
    </row>
    <row r="11" spans="1:14" x14ac:dyDescent="0.25">
      <c r="A11" s="4">
        <v>43778</v>
      </c>
      <c r="B11" s="17"/>
      <c r="C11" s="19">
        <v>75.7</v>
      </c>
      <c r="D11" s="19">
        <v>58.3</v>
      </c>
      <c r="E11" s="14"/>
      <c r="F11" s="19">
        <v>75.900000000000006</v>
      </c>
      <c r="G11" s="19">
        <v>59</v>
      </c>
      <c r="H11" s="9"/>
      <c r="I11" s="19">
        <f t="shared" si="0"/>
        <v>-0.20000000000000284</v>
      </c>
      <c r="J11" s="19">
        <f t="shared" si="0"/>
        <v>-0.70000000000000284</v>
      </c>
      <c r="K11" s="9"/>
      <c r="L11" s="22">
        <v>86</v>
      </c>
      <c r="M11" s="22">
        <v>62</v>
      </c>
      <c r="N11" s="9"/>
    </row>
    <row r="12" spans="1:14" x14ac:dyDescent="0.25">
      <c r="A12" s="4">
        <v>43779</v>
      </c>
      <c r="B12" s="17"/>
      <c r="C12" s="19">
        <v>79.3</v>
      </c>
      <c r="D12" s="19">
        <v>55.8</v>
      </c>
      <c r="E12" s="14"/>
      <c r="F12" s="19">
        <v>78.099999999999994</v>
      </c>
      <c r="G12" s="19">
        <v>56.3</v>
      </c>
      <c r="H12" s="9"/>
      <c r="I12" s="19">
        <f t="shared" si="0"/>
        <v>1.2000000000000028</v>
      </c>
      <c r="J12" s="19">
        <f t="shared" si="0"/>
        <v>-0.5</v>
      </c>
      <c r="K12" s="9"/>
      <c r="L12" s="22">
        <v>79</v>
      </c>
      <c r="M12" s="22">
        <v>57</v>
      </c>
      <c r="N12" s="9"/>
    </row>
    <row r="13" spans="1:14" x14ac:dyDescent="0.25">
      <c r="A13" s="4">
        <v>43780</v>
      </c>
      <c r="B13" s="17"/>
      <c r="C13" s="19">
        <v>81.5</v>
      </c>
      <c r="D13" s="19">
        <v>59.7</v>
      </c>
      <c r="E13" s="14"/>
      <c r="F13" s="19">
        <v>81.099999999999994</v>
      </c>
      <c r="G13" s="19">
        <v>60.1</v>
      </c>
      <c r="H13" s="9"/>
      <c r="I13" s="19">
        <f t="shared" si="0"/>
        <v>0.40000000000000568</v>
      </c>
      <c r="J13" s="19">
        <f t="shared" si="0"/>
        <v>-0.39999999999999858</v>
      </c>
      <c r="K13" s="9"/>
      <c r="L13" s="22">
        <v>82</v>
      </c>
      <c r="M13" s="22">
        <v>60</v>
      </c>
      <c r="N13" s="9"/>
    </row>
    <row r="14" spans="1:14" x14ac:dyDescent="0.25">
      <c r="A14" s="4">
        <v>43781</v>
      </c>
      <c r="B14" s="17"/>
      <c r="C14" s="19">
        <v>84.2</v>
      </c>
      <c r="D14" s="19">
        <v>63.7</v>
      </c>
      <c r="E14" s="14"/>
      <c r="F14" s="19">
        <v>83.5</v>
      </c>
      <c r="G14" s="19">
        <v>63.5</v>
      </c>
      <c r="H14" s="9"/>
      <c r="I14" s="19">
        <f t="shared" si="0"/>
        <v>0.70000000000000284</v>
      </c>
      <c r="J14" s="19">
        <f t="shared" si="0"/>
        <v>0.20000000000000284</v>
      </c>
      <c r="K14" s="9"/>
      <c r="L14" s="22">
        <v>85</v>
      </c>
      <c r="M14" s="22">
        <v>63</v>
      </c>
      <c r="N14" s="9"/>
    </row>
    <row r="15" spans="1:14" x14ac:dyDescent="0.25">
      <c r="A15" s="4">
        <v>43782</v>
      </c>
      <c r="B15" s="17"/>
      <c r="C15" s="19">
        <v>66.900000000000006</v>
      </c>
      <c r="D15" s="19">
        <v>53.6</v>
      </c>
      <c r="E15" s="14"/>
      <c r="F15" s="19">
        <v>66.900000000000006</v>
      </c>
      <c r="G15" s="19">
        <v>54.1</v>
      </c>
      <c r="H15" s="9"/>
      <c r="I15" s="19">
        <f t="shared" si="0"/>
        <v>0</v>
      </c>
      <c r="J15" s="19">
        <f t="shared" si="0"/>
        <v>-0.5</v>
      </c>
      <c r="K15" s="9"/>
      <c r="L15" s="22">
        <v>78</v>
      </c>
      <c r="M15" s="22">
        <v>54</v>
      </c>
      <c r="N15" s="9"/>
    </row>
    <row r="16" spans="1:14" x14ac:dyDescent="0.25">
      <c r="A16" s="4">
        <v>43783</v>
      </c>
      <c r="B16" s="17"/>
      <c r="C16" s="19">
        <v>76.099999999999994</v>
      </c>
      <c r="D16" s="19">
        <v>59.9</v>
      </c>
      <c r="E16" s="14"/>
      <c r="F16" s="19">
        <v>76.5</v>
      </c>
      <c r="G16" s="19">
        <v>60.3</v>
      </c>
      <c r="H16" s="9"/>
      <c r="I16" s="19">
        <f t="shared" si="0"/>
        <v>-0.40000000000000568</v>
      </c>
      <c r="J16" s="19">
        <f t="shared" si="0"/>
        <v>-0.39999999999999858</v>
      </c>
      <c r="K16" s="9"/>
      <c r="L16" s="22">
        <v>77</v>
      </c>
      <c r="M16" s="22">
        <v>61</v>
      </c>
      <c r="N16" s="9"/>
    </row>
    <row r="17" spans="1:14" x14ac:dyDescent="0.25">
      <c r="A17" s="4">
        <v>43784</v>
      </c>
      <c r="B17" s="17"/>
      <c r="C17" s="19">
        <v>72.7</v>
      </c>
      <c r="D17" s="19">
        <v>58.6</v>
      </c>
      <c r="E17" s="14"/>
      <c r="F17" s="19">
        <v>72.3</v>
      </c>
      <c r="G17" s="19">
        <v>59.2</v>
      </c>
      <c r="H17" s="9"/>
      <c r="I17" s="19">
        <f t="shared" si="0"/>
        <v>0.40000000000000568</v>
      </c>
      <c r="J17" s="19">
        <f t="shared" si="0"/>
        <v>-0.60000000000000142</v>
      </c>
      <c r="K17" s="9"/>
      <c r="L17" s="22">
        <v>75</v>
      </c>
      <c r="M17" s="22">
        <v>64</v>
      </c>
      <c r="N17" s="9"/>
    </row>
    <row r="18" spans="1:14" x14ac:dyDescent="0.25">
      <c r="A18" s="4">
        <v>43785</v>
      </c>
      <c r="B18" s="17"/>
      <c r="C18" s="19">
        <v>60.1</v>
      </c>
      <c r="D18" s="19">
        <v>50.4</v>
      </c>
      <c r="E18" s="14"/>
      <c r="F18" s="19">
        <v>59.5</v>
      </c>
      <c r="G18" s="19">
        <v>50.7</v>
      </c>
      <c r="H18" s="9"/>
      <c r="I18" s="19">
        <f t="shared" si="0"/>
        <v>0.60000000000000142</v>
      </c>
      <c r="J18" s="19">
        <f t="shared" si="0"/>
        <v>-0.30000000000000426</v>
      </c>
      <c r="K18" s="9"/>
      <c r="L18" s="22">
        <v>64</v>
      </c>
      <c r="M18" s="22">
        <v>52</v>
      </c>
      <c r="N18" s="9"/>
    </row>
    <row r="19" spans="1:14" x14ac:dyDescent="0.25">
      <c r="A19" s="4">
        <v>43786</v>
      </c>
      <c r="B19" s="17"/>
      <c r="C19" s="19">
        <v>55.4</v>
      </c>
      <c r="D19" s="19">
        <v>48.9</v>
      </c>
      <c r="E19" s="14"/>
      <c r="F19" s="19">
        <v>55.4</v>
      </c>
      <c r="G19" s="19">
        <v>49.6</v>
      </c>
      <c r="H19" s="9"/>
      <c r="I19" s="19">
        <f t="shared" si="0"/>
        <v>0</v>
      </c>
      <c r="J19" s="19">
        <f t="shared" si="0"/>
        <v>-0.70000000000000284</v>
      </c>
      <c r="K19" s="9"/>
      <c r="L19" s="22">
        <v>55</v>
      </c>
      <c r="M19" s="22">
        <v>47</v>
      </c>
      <c r="N19" s="9"/>
    </row>
    <row r="20" spans="1:14" x14ac:dyDescent="0.25">
      <c r="A20" s="4">
        <v>43787</v>
      </c>
      <c r="B20" s="17"/>
      <c r="C20" s="19">
        <v>74.5</v>
      </c>
      <c r="D20" s="19">
        <v>50.4</v>
      </c>
      <c r="E20" s="14"/>
      <c r="F20" s="19">
        <v>72.7</v>
      </c>
      <c r="G20" s="19">
        <v>51.1</v>
      </c>
      <c r="H20" s="9"/>
      <c r="I20" s="19">
        <f t="shared" si="0"/>
        <v>1.7999999999999972</v>
      </c>
      <c r="J20" s="19">
        <f t="shared" si="0"/>
        <v>-0.70000000000000284</v>
      </c>
      <c r="K20" s="9"/>
      <c r="L20" s="22">
        <v>74</v>
      </c>
      <c r="M20" s="22">
        <v>51</v>
      </c>
      <c r="N20" s="9"/>
    </row>
    <row r="21" spans="1:14" x14ac:dyDescent="0.25">
      <c r="A21" s="4">
        <v>43788</v>
      </c>
      <c r="B21" s="17"/>
      <c r="C21" s="19">
        <v>70.900000000000006</v>
      </c>
      <c r="D21" s="19">
        <v>51.4</v>
      </c>
      <c r="E21" s="14"/>
      <c r="F21" s="19">
        <v>70</v>
      </c>
      <c r="G21" s="19">
        <v>52</v>
      </c>
      <c r="H21" s="9"/>
      <c r="I21" s="19">
        <f t="shared" si="0"/>
        <v>0.90000000000000568</v>
      </c>
      <c r="J21" s="19">
        <f t="shared" si="0"/>
        <v>-0.60000000000000142</v>
      </c>
      <c r="K21" s="9"/>
      <c r="L21" s="22">
        <v>71</v>
      </c>
      <c r="M21" s="22">
        <v>53</v>
      </c>
      <c r="N21" s="9"/>
    </row>
    <row r="22" spans="1:14" x14ac:dyDescent="0.25">
      <c r="A22" s="4">
        <v>43789</v>
      </c>
      <c r="B22" s="17"/>
      <c r="C22" s="19">
        <v>75.2</v>
      </c>
      <c r="D22" s="19">
        <v>48.9</v>
      </c>
      <c r="E22" s="14"/>
      <c r="F22" s="19">
        <v>74.099999999999994</v>
      </c>
      <c r="G22" s="19">
        <v>49.6</v>
      </c>
      <c r="H22" s="9"/>
      <c r="I22" s="19">
        <f t="shared" si="0"/>
        <v>1.1000000000000085</v>
      </c>
      <c r="J22" s="19">
        <f t="shared" si="0"/>
        <v>-0.70000000000000284</v>
      </c>
      <c r="K22" s="9"/>
      <c r="L22" s="22">
        <v>74</v>
      </c>
      <c r="M22" s="22">
        <v>47</v>
      </c>
      <c r="N22" s="9"/>
    </row>
    <row r="23" spans="1:14" x14ac:dyDescent="0.25">
      <c r="A23" s="4">
        <v>43790</v>
      </c>
      <c r="B23" s="17"/>
      <c r="C23" s="19">
        <v>76.599999999999994</v>
      </c>
      <c r="D23" s="19">
        <v>51.8</v>
      </c>
      <c r="E23" s="14"/>
      <c r="F23" s="19">
        <v>76.599999999999994</v>
      </c>
      <c r="G23" s="19">
        <v>50.2</v>
      </c>
      <c r="H23" s="9"/>
      <c r="I23" s="19">
        <f t="shared" si="0"/>
        <v>0</v>
      </c>
      <c r="J23" s="19">
        <f t="shared" si="0"/>
        <v>1.5999999999999943</v>
      </c>
      <c r="K23" s="9"/>
      <c r="L23" s="22">
        <v>78</v>
      </c>
      <c r="M23" s="22">
        <v>50</v>
      </c>
      <c r="N23" s="9"/>
    </row>
    <row r="24" spans="1:14" x14ac:dyDescent="0.25">
      <c r="A24" s="4">
        <v>43791</v>
      </c>
      <c r="B24" s="17"/>
      <c r="C24" s="19">
        <v>81.900000000000006</v>
      </c>
      <c r="D24" s="19">
        <v>55.4</v>
      </c>
      <c r="E24" s="14"/>
      <c r="F24" s="19">
        <v>79.3</v>
      </c>
      <c r="G24" s="19">
        <v>55.6</v>
      </c>
      <c r="H24" s="9"/>
      <c r="I24" s="19">
        <f t="shared" si="0"/>
        <v>2.6000000000000085</v>
      </c>
      <c r="J24" s="19">
        <f t="shared" si="0"/>
        <v>-0.20000000000000284</v>
      </c>
      <c r="K24" s="9"/>
      <c r="L24" s="22">
        <v>80</v>
      </c>
      <c r="M24" s="22">
        <v>55</v>
      </c>
      <c r="N24" s="9"/>
    </row>
    <row r="25" spans="1:14" x14ac:dyDescent="0.25">
      <c r="A25" s="4">
        <v>43792</v>
      </c>
      <c r="B25" s="17"/>
      <c r="C25" s="19">
        <v>81.3</v>
      </c>
      <c r="D25" s="19">
        <v>58.3</v>
      </c>
      <c r="E25" s="14"/>
      <c r="F25" s="19">
        <v>80.2</v>
      </c>
      <c r="G25" s="19">
        <v>59.4</v>
      </c>
      <c r="H25" s="9"/>
      <c r="I25" s="19">
        <f t="shared" si="0"/>
        <v>1.0999999999999943</v>
      </c>
      <c r="J25" s="19">
        <f t="shared" si="0"/>
        <v>-1.1000000000000014</v>
      </c>
      <c r="K25" s="9"/>
      <c r="L25" s="22">
        <v>82</v>
      </c>
      <c r="M25" s="22">
        <v>56</v>
      </c>
      <c r="N25" s="9"/>
    </row>
    <row r="26" spans="1:14" x14ac:dyDescent="0.25">
      <c r="A26" s="4">
        <v>43793</v>
      </c>
      <c r="B26" s="17"/>
      <c r="C26" s="19">
        <v>71.599999999999994</v>
      </c>
      <c r="D26" s="19">
        <v>49.5</v>
      </c>
      <c r="E26" s="14"/>
      <c r="F26" s="19">
        <v>70.3</v>
      </c>
      <c r="G26" s="19">
        <v>50.7</v>
      </c>
      <c r="H26" s="9"/>
      <c r="I26" s="19">
        <f t="shared" si="0"/>
        <v>1.2999999999999972</v>
      </c>
      <c r="J26" s="19">
        <f t="shared" si="0"/>
        <v>-1.2000000000000028</v>
      </c>
      <c r="K26" s="9"/>
      <c r="L26" s="22">
        <v>77</v>
      </c>
      <c r="M26" s="22">
        <v>63</v>
      </c>
      <c r="N26" s="9"/>
    </row>
    <row r="27" spans="1:14" x14ac:dyDescent="0.25">
      <c r="A27" s="4">
        <v>43794</v>
      </c>
      <c r="B27" s="17"/>
      <c r="C27" s="19">
        <v>69.599999999999994</v>
      </c>
      <c r="D27" s="19">
        <v>46.9</v>
      </c>
      <c r="E27" s="14"/>
      <c r="F27" s="19">
        <v>68.400000000000006</v>
      </c>
      <c r="G27" s="19">
        <v>47.7</v>
      </c>
      <c r="H27" s="9"/>
      <c r="I27" s="19">
        <f t="shared" si="0"/>
        <v>1.1999999999999886</v>
      </c>
      <c r="J27" s="19">
        <f t="shared" si="0"/>
        <v>-0.80000000000000426</v>
      </c>
      <c r="K27" s="9"/>
      <c r="L27" s="22">
        <v>69</v>
      </c>
      <c r="M27" s="22">
        <v>48</v>
      </c>
      <c r="N27" s="9"/>
    </row>
    <row r="28" spans="1:14" x14ac:dyDescent="0.25">
      <c r="A28" s="4">
        <v>43795</v>
      </c>
      <c r="B28" s="17"/>
      <c r="C28" s="19">
        <v>73.599999999999994</v>
      </c>
      <c r="D28" s="19">
        <v>45.9</v>
      </c>
      <c r="E28" s="14"/>
      <c r="F28" s="19">
        <v>74.7</v>
      </c>
      <c r="G28" s="19">
        <v>47.7</v>
      </c>
      <c r="H28" s="9"/>
      <c r="I28" s="19">
        <f t="shared" si="0"/>
        <v>-1.1000000000000085</v>
      </c>
      <c r="J28" s="19">
        <f t="shared" si="0"/>
        <v>-1.8000000000000043</v>
      </c>
      <c r="K28" s="9"/>
      <c r="L28" s="22">
        <v>75</v>
      </c>
      <c r="M28" s="22">
        <v>47</v>
      </c>
      <c r="N28" s="9"/>
    </row>
    <row r="29" spans="1:14" x14ac:dyDescent="0.25">
      <c r="A29" s="4">
        <v>43796</v>
      </c>
      <c r="B29" s="17"/>
      <c r="C29" s="19">
        <v>80.099999999999994</v>
      </c>
      <c r="D29" s="19">
        <v>51.4</v>
      </c>
      <c r="E29" s="14"/>
      <c r="F29" s="19">
        <v>78.400000000000006</v>
      </c>
      <c r="G29" s="19">
        <v>52</v>
      </c>
      <c r="H29" s="9"/>
      <c r="I29" s="19">
        <f t="shared" si="0"/>
        <v>1.6999999999999886</v>
      </c>
      <c r="J29" s="19">
        <f t="shared" si="0"/>
        <v>-0.60000000000000142</v>
      </c>
      <c r="K29" s="9"/>
      <c r="L29" s="22">
        <v>79</v>
      </c>
      <c r="M29" s="22">
        <v>50</v>
      </c>
      <c r="N29" s="9"/>
    </row>
    <row r="30" spans="1:14" x14ac:dyDescent="0.25">
      <c r="A30" s="4">
        <v>43797</v>
      </c>
      <c r="B30" s="17"/>
      <c r="C30" s="19">
        <v>82</v>
      </c>
      <c r="D30" s="19">
        <v>59.4</v>
      </c>
      <c r="E30" s="14"/>
      <c r="F30" s="19">
        <v>81.7</v>
      </c>
      <c r="G30" s="19">
        <v>59.4</v>
      </c>
      <c r="H30" s="9"/>
      <c r="I30" s="19">
        <f t="shared" si="0"/>
        <v>0.29999999999999716</v>
      </c>
      <c r="J30" s="19">
        <f t="shared" si="0"/>
        <v>0</v>
      </c>
      <c r="K30" s="9"/>
      <c r="L30" s="22">
        <v>81</v>
      </c>
      <c r="M30" s="22">
        <v>57</v>
      </c>
      <c r="N30" s="9"/>
    </row>
    <row r="31" spans="1:14" x14ac:dyDescent="0.25">
      <c r="A31" s="4">
        <v>43798</v>
      </c>
      <c r="B31" s="17"/>
      <c r="C31" s="19">
        <v>79.900000000000006</v>
      </c>
      <c r="D31" s="19">
        <v>53.6</v>
      </c>
      <c r="E31" s="14"/>
      <c r="F31" s="19">
        <v>79.900000000000006</v>
      </c>
      <c r="G31" s="19">
        <v>54.3</v>
      </c>
      <c r="H31" s="9"/>
      <c r="I31" s="19">
        <f t="shared" si="0"/>
        <v>0</v>
      </c>
      <c r="J31" s="19">
        <f t="shared" si="0"/>
        <v>-0.69999999999999574</v>
      </c>
      <c r="K31" s="9"/>
      <c r="L31" s="22">
        <v>80</v>
      </c>
      <c r="M31" s="22">
        <v>54</v>
      </c>
      <c r="N31" s="9"/>
    </row>
    <row r="32" spans="1:14" x14ac:dyDescent="0.25">
      <c r="A32" s="4">
        <v>43799</v>
      </c>
      <c r="B32" s="17"/>
      <c r="C32" s="19">
        <v>82.8</v>
      </c>
      <c r="D32" s="19">
        <v>57.2</v>
      </c>
      <c r="E32" s="14"/>
      <c r="F32" s="19">
        <v>81.7</v>
      </c>
      <c r="G32" s="19">
        <v>58.3</v>
      </c>
      <c r="H32" s="9"/>
      <c r="I32" s="19">
        <f t="shared" ref="I32" si="1">C32-F32</f>
        <v>1.0999999999999943</v>
      </c>
      <c r="J32" s="19">
        <f t="shared" ref="J32" si="2">D32-G32</f>
        <v>-1.0999999999999943</v>
      </c>
      <c r="K32" s="9"/>
      <c r="L32" s="22">
        <v>82</v>
      </c>
      <c r="M32" s="22">
        <v>57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77.326666666666668</v>
      </c>
      <c r="D36" s="19">
        <f t="shared" ref="D36:N36" si="3">AVERAGE(D3:D33)</f>
        <v>58.26333333333335</v>
      </c>
      <c r="E36" s="14"/>
      <c r="F36" s="19">
        <f t="shared" si="3"/>
        <v>76.873333333333321</v>
      </c>
      <c r="G36" s="19">
        <f t="shared" si="3"/>
        <v>58</v>
      </c>
      <c r="H36" s="14"/>
      <c r="I36" s="19">
        <f t="shared" si="3"/>
        <v>0.45333333333333292</v>
      </c>
      <c r="J36" s="19">
        <f t="shared" si="3"/>
        <v>0.26333333333333259</v>
      </c>
      <c r="K36" s="14"/>
      <c r="L36" s="19">
        <f t="shared" si="3"/>
        <v>79.166666666666671</v>
      </c>
      <c r="M36" s="19">
        <f t="shared" si="3"/>
        <v>58.56666666666667</v>
      </c>
      <c r="N36" s="14"/>
    </row>
    <row r="37" spans="1:14" x14ac:dyDescent="0.25">
      <c r="A37" s="5" t="s">
        <v>6</v>
      </c>
      <c r="B37" s="16"/>
      <c r="C37" s="19">
        <f>MAX(C3:C33)</f>
        <v>87.6</v>
      </c>
      <c r="D37" s="19">
        <f t="shared" ref="D37:N37" si="4">MAX(D3:D33)</f>
        <v>73</v>
      </c>
      <c r="E37" s="14"/>
      <c r="F37" s="19">
        <f t="shared" si="4"/>
        <v>86.9</v>
      </c>
      <c r="G37" s="19">
        <f t="shared" si="4"/>
        <v>71.2</v>
      </c>
      <c r="H37" s="14"/>
      <c r="I37" s="19">
        <f t="shared" si="4"/>
        <v>2.6000000000000085</v>
      </c>
      <c r="J37" s="19">
        <f t="shared" si="4"/>
        <v>7.7000000000000028</v>
      </c>
      <c r="K37" s="14"/>
      <c r="L37" s="19">
        <f t="shared" si="4"/>
        <v>91</v>
      </c>
      <c r="M37" s="19">
        <f t="shared" si="4"/>
        <v>72</v>
      </c>
      <c r="N37" s="14"/>
    </row>
    <row r="38" spans="1:14" x14ac:dyDescent="0.25">
      <c r="A38" s="5" t="s">
        <v>7</v>
      </c>
      <c r="B38" s="16"/>
      <c r="C38" s="19">
        <f>MIN(C3:C33)</f>
        <v>55.4</v>
      </c>
      <c r="D38" s="19">
        <f t="shared" ref="D38:N38" si="5">MIN(D3:D33)</f>
        <v>45.9</v>
      </c>
      <c r="E38" s="14"/>
      <c r="F38" s="19">
        <f t="shared" si="5"/>
        <v>55.4</v>
      </c>
      <c r="G38" s="19">
        <f t="shared" si="5"/>
        <v>47.7</v>
      </c>
      <c r="H38" s="14"/>
      <c r="I38" s="19">
        <f t="shared" si="5"/>
        <v>-5</v>
      </c>
      <c r="J38" s="19">
        <f t="shared" si="5"/>
        <v>-1.8000000000000043</v>
      </c>
      <c r="K38" s="14"/>
      <c r="L38" s="19">
        <f t="shared" si="5"/>
        <v>55</v>
      </c>
      <c r="M38" s="19">
        <f t="shared" si="5"/>
        <v>47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37" priority="1" operator="greaterThanOrEqual">
      <formula>5</formula>
    </cfRule>
    <cfRule type="cellIs" dxfId="36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4F07A-1AF3-4702-867C-0E3BBE5BE45B}">
  <dimension ref="A1:N38"/>
  <sheetViews>
    <sheetView workbookViewId="0">
      <selection activeCell="A36" sqref="A36:N38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44287</v>
      </c>
      <c r="B3" s="17"/>
      <c r="C3" s="19">
        <v>75.2</v>
      </c>
      <c r="D3" s="19">
        <v>64.900000000000006</v>
      </c>
      <c r="E3" s="14"/>
      <c r="F3" s="19">
        <v>75.400000000000006</v>
      </c>
      <c r="G3" s="19">
        <v>55.8</v>
      </c>
      <c r="H3" s="9"/>
      <c r="I3" s="19">
        <f t="shared" ref="I3:J18" si="0">C3-F3</f>
        <v>-0.20000000000000284</v>
      </c>
      <c r="J3" s="19">
        <f t="shared" si="0"/>
        <v>9.1000000000000085</v>
      </c>
      <c r="K3" s="9"/>
      <c r="L3" s="22">
        <v>91</v>
      </c>
      <c r="M3" s="22">
        <v>67</v>
      </c>
      <c r="N3" s="9"/>
    </row>
    <row r="4" spans="1:14" x14ac:dyDescent="0.25">
      <c r="A4" s="4">
        <v>44288</v>
      </c>
      <c r="B4" s="17"/>
      <c r="C4" s="19">
        <v>67.3</v>
      </c>
      <c r="D4" s="19">
        <v>44.1</v>
      </c>
      <c r="E4" s="14"/>
      <c r="F4" s="19">
        <v>69.599999999999994</v>
      </c>
      <c r="G4" s="19">
        <v>44.2</v>
      </c>
      <c r="H4" s="9"/>
      <c r="I4" s="19">
        <f t="shared" si="0"/>
        <v>-2.2999999999999972</v>
      </c>
      <c r="J4" s="19">
        <f t="shared" si="0"/>
        <v>-0.10000000000000142</v>
      </c>
      <c r="K4" s="9"/>
      <c r="L4" s="22">
        <v>70</v>
      </c>
      <c r="M4" s="22">
        <v>43</v>
      </c>
      <c r="N4" s="9"/>
    </row>
    <row r="5" spans="1:14" x14ac:dyDescent="0.25">
      <c r="A5" s="4">
        <v>44289</v>
      </c>
      <c r="B5" s="17"/>
      <c r="C5" s="19">
        <v>70.900000000000006</v>
      </c>
      <c r="D5" s="19">
        <v>47.1</v>
      </c>
      <c r="E5" s="14"/>
      <c r="F5" s="19">
        <v>73</v>
      </c>
      <c r="G5" s="19">
        <v>45.1</v>
      </c>
      <c r="H5" s="9"/>
      <c r="I5" s="19">
        <f t="shared" si="0"/>
        <v>-2.0999999999999943</v>
      </c>
      <c r="J5" s="19">
        <f t="shared" si="0"/>
        <v>2</v>
      </c>
      <c r="K5" s="9"/>
      <c r="L5" s="22">
        <v>73</v>
      </c>
      <c r="M5" s="22">
        <v>46</v>
      </c>
      <c r="N5" s="9"/>
    </row>
    <row r="6" spans="1:14" x14ac:dyDescent="0.25">
      <c r="A6" s="4">
        <v>44290</v>
      </c>
      <c r="B6" s="17"/>
      <c r="C6" s="19">
        <v>75.599999999999994</v>
      </c>
      <c r="D6" s="19">
        <v>54</v>
      </c>
      <c r="E6" s="14"/>
      <c r="F6" s="19">
        <v>78.3</v>
      </c>
      <c r="G6" s="19">
        <v>53.1</v>
      </c>
      <c r="H6" s="9"/>
      <c r="I6" s="19">
        <f t="shared" si="0"/>
        <v>-2.7000000000000028</v>
      </c>
      <c r="J6" s="19">
        <f t="shared" si="0"/>
        <v>0.89999999999999858</v>
      </c>
      <c r="K6" s="9"/>
      <c r="L6" s="22">
        <v>76</v>
      </c>
      <c r="M6" s="22">
        <v>53</v>
      </c>
      <c r="N6" s="9"/>
    </row>
    <row r="7" spans="1:14" x14ac:dyDescent="0.25">
      <c r="A7" s="4">
        <v>44291</v>
      </c>
      <c r="B7" s="17"/>
      <c r="C7" s="19">
        <v>78.8</v>
      </c>
      <c r="D7" s="19">
        <v>77</v>
      </c>
      <c r="E7" s="14"/>
      <c r="F7" s="19">
        <v>80.8</v>
      </c>
      <c r="G7" s="19">
        <v>52.9</v>
      </c>
      <c r="H7" s="9"/>
      <c r="I7" s="19">
        <f t="shared" si="0"/>
        <v>-2</v>
      </c>
      <c r="J7" s="19">
        <f t="shared" si="0"/>
        <v>24.1</v>
      </c>
      <c r="K7" s="9"/>
      <c r="L7" s="22">
        <v>80</v>
      </c>
      <c r="M7" s="22">
        <v>54</v>
      </c>
      <c r="N7" s="9"/>
    </row>
    <row r="8" spans="1:14" x14ac:dyDescent="0.25">
      <c r="A8" s="4">
        <v>44292</v>
      </c>
      <c r="B8" s="17"/>
      <c r="C8" s="19">
        <v>82.8</v>
      </c>
      <c r="D8" s="19">
        <v>54.1</v>
      </c>
      <c r="E8" s="14"/>
      <c r="F8" s="19">
        <v>83.5</v>
      </c>
      <c r="G8" s="19">
        <v>54.3</v>
      </c>
      <c r="H8" s="9"/>
      <c r="I8" s="19">
        <f t="shared" si="0"/>
        <v>-0.70000000000000284</v>
      </c>
      <c r="J8" s="19">
        <f t="shared" si="0"/>
        <v>-0.19999999999999574</v>
      </c>
      <c r="K8" s="9"/>
      <c r="L8" s="22">
        <v>82</v>
      </c>
      <c r="M8" s="22">
        <v>55</v>
      </c>
      <c r="N8" s="9"/>
    </row>
    <row r="9" spans="1:14" x14ac:dyDescent="0.25">
      <c r="A9" s="4">
        <v>44293</v>
      </c>
      <c r="B9" s="17"/>
      <c r="C9" s="19">
        <v>82</v>
      </c>
      <c r="D9" s="19">
        <v>56.1</v>
      </c>
      <c r="E9" s="14"/>
      <c r="F9" s="19">
        <v>85.8</v>
      </c>
      <c r="G9" s="19">
        <v>55.9</v>
      </c>
      <c r="H9" s="9"/>
      <c r="I9" s="19">
        <f t="shared" si="0"/>
        <v>-3.7999999999999972</v>
      </c>
      <c r="J9" s="19">
        <f t="shared" si="0"/>
        <v>0.20000000000000284</v>
      </c>
      <c r="K9" s="9"/>
      <c r="L9" s="22">
        <v>84</v>
      </c>
      <c r="M9" s="22">
        <v>57</v>
      </c>
      <c r="N9" s="9"/>
    </row>
    <row r="10" spans="1:14" x14ac:dyDescent="0.25">
      <c r="A10" s="4">
        <v>44294</v>
      </c>
      <c r="B10" s="17"/>
      <c r="C10" s="19">
        <v>84.2</v>
      </c>
      <c r="D10" s="19">
        <v>81.5</v>
      </c>
      <c r="E10" s="14"/>
      <c r="F10" s="19">
        <v>86</v>
      </c>
      <c r="G10" s="19">
        <v>58.6</v>
      </c>
      <c r="H10" s="9"/>
      <c r="I10" s="19">
        <f t="shared" si="0"/>
        <v>-1.7999999999999972</v>
      </c>
      <c r="J10" s="19">
        <f t="shared" si="0"/>
        <v>22.9</v>
      </c>
      <c r="K10" s="9"/>
      <c r="L10" s="22">
        <v>85</v>
      </c>
      <c r="M10" s="22">
        <v>59</v>
      </c>
      <c r="N10" s="9"/>
    </row>
    <row r="11" spans="1:14" x14ac:dyDescent="0.25">
      <c r="A11" s="4">
        <v>44295</v>
      </c>
      <c r="B11" s="17"/>
      <c r="C11" s="19">
        <v>87.1</v>
      </c>
      <c r="D11" s="19">
        <v>61.5</v>
      </c>
      <c r="E11" s="14"/>
      <c r="F11" s="19">
        <v>88.7</v>
      </c>
      <c r="G11" s="19">
        <v>60.6</v>
      </c>
      <c r="H11" s="9"/>
      <c r="I11" s="19">
        <f t="shared" si="0"/>
        <v>-1.6000000000000085</v>
      </c>
      <c r="J11" s="19">
        <f t="shared" si="0"/>
        <v>0.89999999999999858</v>
      </c>
      <c r="K11" s="9"/>
      <c r="L11" s="22">
        <v>88</v>
      </c>
      <c r="M11" s="22">
        <v>61</v>
      </c>
      <c r="N11" s="9"/>
    </row>
    <row r="12" spans="1:14" x14ac:dyDescent="0.25">
      <c r="A12" s="4">
        <v>44296</v>
      </c>
      <c r="B12" s="17"/>
      <c r="C12" s="19">
        <v>90.1</v>
      </c>
      <c r="D12" s="19">
        <v>63</v>
      </c>
      <c r="E12" s="14"/>
      <c r="F12" s="19">
        <v>89.1</v>
      </c>
      <c r="G12" s="19">
        <v>63.3</v>
      </c>
      <c r="H12" s="9"/>
      <c r="I12" s="19">
        <f t="shared" si="0"/>
        <v>1</v>
      </c>
      <c r="J12" s="19">
        <f t="shared" si="0"/>
        <v>-0.29999999999999716</v>
      </c>
      <c r="K12" s="9"/>
      <c r="L12" s="22">
        <v>89</v>
      </c>
      <c r="M12" s="22">
        <v>64</v>
      </c>
      <c r="N12" s="9"/>
    </row>
    <row r="13" spans="1:14" x14ac:dyDescent="0.25">
      <c r="A13" s="4">
        <v>44297</v>
      </c>
      <c r="B13" s="17"/>
      <c r="C13" s="19">
        <v>72.7</v>
      </c>
      <c r="D13" s="19">
        <v>61.2</v>
      </c>
      <c r="E13" s="14"/>
      <c r="F13" s="19">
        <v>72.900000000000006</v>
      </c>
      <c r="G13" s="19">
        <v>61</v>
      </c>
      <c r="H13" s="9"/>
      <c r="I13" s="19">
        <f t="shared" si="0"/>
        <v>-0.20000000000000284</v>
      </c>
      <c r="J13" s="19">
        <f t="shared" si="0"/>
        <v>0.20000000000000284</v>
      </c>
      <c r="K13" s="9"/>
      <c r="L13" s="22">
        <v>88</v>
      </c>
      <c r="M13" s="22">
        <v>62</v>
      </c>
      <c r="N13" s="9"/>
    </row>
    <row r="14" spans="1:14" x14ac:dyDescent="0.25">
      <c r="A14" s="4">
        <v>44298</v>
      </c>
      <c r="B14" s="17"/>
      <c r="C14" s="19">
        <v>86.5</v>
      </c>
      <c r="D14" s="19">
        <v>61.5</v>
      </c>
      <c r="E14" s="14"/>
      <c r="F14" s="19">
        <v>85.5</v>
      </c>
      <c r="G14" s="19">
        <v>61.2</v>
      </c>
      <c r="H14" s="9"/>
      <c r="I14" s="19">
        <f t="shared" si="0"/>
        <v>1</v>
      </c>
      <c r="J14" s="19">
        <f t="shared" si="0"/>
        <v>0.29999999999999716</v>
      </c>
      <c r="K14" s="9"/>
      <c r="L14" s="22">
        <v>85</v>
      </c>
      <c r="M14" s="22">
        <v>61</v>
      </c>
      <c r="N14" s="9"/>
    </row>
    <row r="15" spans="1:14" x14ac:dyDescent="0.25">
      <c r="A15" s="4">
        <v>44299</v>
      </c>
      <c r="B15" s="17"/>
      <c r="C15" s="19">
        <v>67.5</v>
      </c>
      <c r="D15" s="19">
        <v>60.4</v>
      </c>
      <c r="E15" s="14"/>
      <c r="F15" s="19">
        <v>91.4</v>
      </c>
      <c r="G15" s="19">
        <v>60.1</v>
      </c>
      <c r="H15" s="9"/>
      <c r="I15" s="19">
        <f t="shared" si="0"/>
        <v>-23.900000000000006</v>
      </c>
      <c r="J15" s="19">
        <f t="shared" si="0"/>
        <v>0.29999999999999716</v>
      </c>
      <c r="K15" s="9"/>
      <c r="L15" s="22">
        <v>89</v>
      </c>
      <c r="M15" s="22">
        <v>57</v>
      </c>
      <c r="N15" s="9"/>
    </row>
    <row r="16" spans="1:14" x14ac:dyDescent="0.25">
      <c r="A16" s="4">
        <v>44300</v>
      </c>
      <c r="B16" s="17"/>
      <c r="C16" s="19">
        <v>87.4</v>
      </c>
      <c r="D16" s="19">
        <v>66</v>
      </c>
      <c r="E16" s="14"/>
      <c r="F16" s="19">
        <v>89.2</v>
      </c>
      <c r="G16" s="19">
        <v>63.9</v>
      </c>
      <c r="H16" s="9"/>
      <c r="I16" s="19">
        <f t="shared" si="0"/>
        <v>-1.7999999999999972</v>
      </c>
      <c r="J16" s="19">
        <f t="shared" si="0"/>
        <v>2.1000000000000014</v>
      </c>
      <c r="K16" s="9"/>
      <c r="L16" s="22">
        <v>90</v>
      </c>
      <c r="M16" s="22">
        <v>65</v>
      </c>
      <c r="N16" s="9"/>
    </row>
    <row r="17" spans="1:14" x14ac:dyDescent="0.25">
      <c r="A17" s="4">
        <v>44301</v>
      </c>
      <c r="B17" s="17"/>
      <c r="C17" s="19">
        <v>85.5</v>
      </c>
      <c r="D17" s="19">
        <v>65.5</v>
      </c>
      <c r="E17" s="14"/>
      <c r="F17" s="19">
        <v>85.3</v>
      </c>
      <c r="G17" s="19">
        <v>64.8</v>
      </c>
      <c r="H17" s="9"/>
      <c r="I17" s="19">
        <f t="shared" si="0"/>
        <v>0.20000000000000284</v>
      </c>
      <c r="J17" s="19">
        <f t="shared" si="0"/>
        <v>0.70000000000000284</v>
      </c>
      <c r="K17" s="9"/>
      <c r="L17" s="22">
        <v>88</v>
      </c>
      <c r="M17" s="22">
        <v>64</v>
      </c>
      <c r="N17" s="9"/>
    </row>
    <row r="18" spans="1:14" x14ac:dyDescent="0.25">
      <c r="A18" s="4">
        <v>44302</v>
      </c>
      <c r="B18" s="17"/>
      <c r="C18" s="19">
        <v>86.7</v>
      </c>
      <c r="D18" s="19">
        <v>66.599999999999994</v>
      </c>
      <c r="E18" s="14"/>
      <c r="F18" s="19"/>
      <c r="G18" s="19"/>
      <c r="H18" s="9"/>
      <c r="I18" s="19"/>
      <c r="J18" s="19"/>
      <c r="K18" s="9"/>
      <c r="L18" s="22">
        <v>88</v>
      </c>
      <c r="M18" s="22">
        <v>64</v>
      </c>
      <c r="N18" s="9"/>
    </row>
    <row r="19" spans="1:14" x14ac:dyDescent="0.25">
      <c r="A19" s="4">
        <v>44303</v>
      </c>
      <c r="B19" s="17"/>
      <c r="C19" s="19">
        <v>86.4</v>
      </c>
      <c r="D19" s="19">
        <v>68.900000000000006</v>
      </c>
      <c r="E19" s="14"/>
      <c r="F19" s="19"/>
      <c r="G19" s="19"/>
      <c r="H19" s="9"/>
      <c r="I19" s="19"/>
      <c r="J19" s="19"/>
      <c r="K19" s="9"/>
      <c r="L19" s="22">
        <v>87</v>
      </c>
      <c r="M19" s="22">
        <v>70</v>
      </c>
      <c r="N19" s="9"/>
    </row>
    <row r="20" spans="1:14" x14ac:dyDescent="0.25">
      <c r="A20" s="4">
        <v>44304</v>
      </c>
      <c r="B20" s="17"/>
      <c r="C20" s="19">
        <v>87.1</v>
      </c>
      <c r="D20" s="19">
        <v>68.400000000000006</v>
      </c>
      <c r="E20" s="14"/>
      <c r="F20" s="19"/>
      <c r="G20" s="19"/>
      <c r="H20" s="9"/>
      <c r="I20" s="19"/>
      <c r="J20" s="19"/>
      <c r="K20" s="9"/>
      <c r="L20" s="22">
        <v>90</v>
      </c>
      <c r="M20" s="22">
        <v>70</v>
      </c>
      <c r="N20" s="9"/>
    </row>
    <row r="21" spans="1:14" x14ac:dyDescent="0.25">
      <c r="A21" s="4">
        <v>44305</v>
      </c>
      <c r="B21" s="17"/>
      <c r="C21" s="19">
        <v>74.8</v>
      </c>
      <c r="D21" s="19">
        <v>67.8</v>
      </c>
      <c r="E21" s="14"/>
      <c r="F21" s="19"/>
      <c r="G21" s="19"/>
      <c r="H21" s="9"/>
      <c r="I21" s="19"/>
      <c r="J21" s="19"/>
      <c r="K21" s="9"/>
      <c r="L21" s="22">
        <v>80</v>
      </c>
      <c r="M21" s="22">
        <v>69</v>
      </c>
      <c r="N21" s="9"/>
    </row>
    <row r="22" spans="1:14" x14ac:dyDescent="0.25">
      <c r="A22" s="4">
        <v>44306</v>
      </c>
      <c r="B22" s="17"/>
      <c r="C22" s="19">
        <v>78.8</v>
      </c>
      <c r="D22" s="19">
        <v>67.5</v>
      </c>
      <c r="E22" s="14"/>
      <c r="F22" s="19"/>
      <c r="G22" s="19"/>
      <c r="H22" s="9"/>
      <c r="I22" s="19"/>
      <c r="J22" s="19"/>
      <c r="K22" s="9"/>
      <c r="L22" s="22">
        <v>79</v>
      </c>
      <c r="M22" s="22">
        <v>69</v>
      </c>
      <c r="N22" s="9"/>
    </row>
    <row r="23" spans="1:14" x14ac:dyDescent="0.25">
      <c r="A23" s="4">
        <v>44307</v>
      </c>
      <c r="B23" s="17"/>
      <c r="C23" s="19">
        <v>86</v>
      </c>
      <c r="D23" s="19">
        <v>68.2</v>
      </c>
      <c r="E23" s="14"/>
      <c r="F23" s="19"/>
      <c r="G23" s="19"/>
      <c r="H23" s="9"/>
      <c r="I23" s="19"/>
      <c r="J23" s="19"/>
      <c r="K23" s="9"/>
      <c r="L23" s="22">
        <v>86</v>
      </c>
      <c r="M23" s="22">
        <v>70</v>
      </c>
      <c r="N23" s="9"/>
    </row>
    <row r="24" spans="1:14" x14ac:dyDescent="0.25">
      <c r="A24" s="4">
        <v>44308</v>
      </c>
      <c r="B24" s="17"/>
      <c r="C24" s="19">
        <v>82.6</v>
      </c>
      <c r="D24" s="19">
        <v>58.3</v>
      </c>
      <c r="E24" s="14"/>
      <c r="F24" s="19"/>
      <c r="G24" s="19"/>
      <c r="H24" s="9"/>
      <c r="I24" s="19"/>
      <c r="J24" s="19"/>
      <c r="K24" s="9"/>
      <c r="L24" s="22">
        <v>86</v>
      </c>
      <c r="M24" s="22">
        <v>60</v>
      </c>
      <c r="N24" s="9"/>
    </row>
    <row r="25" spans="1:14" x14ac:dyDescent="0.25">
      <c r="A25" s="4">
        <v>44309</v>
      </c>
      <c r="B25" s="17"/>
      <c r="C25" s="19"/>
      <c r="D25" s="19"/>
      <c r="E25" s="14"/>
      <c r="F25" s="19"/>
      <c r="G25" s="19"/>
      <c r="H25" s="9"/>
      <c r="I25" s="19"/>
      <c r="J25" s="19"/>
      <c r="K25" s="9"/>
      <c r="L25" s="22">
        <v>83</v>
      </c>
      <c r="M25" s="22">
        <v>59</v>
      </c>
      <c r="N25" s="9"/>
    </row>
    <row r="26" spans="1:14" x14ac:dyDescent="0.25">
      <c r="A26" s="4">
        <v>44310</v>
      </c>
      <c r="B26" s="17"/>
      <c r="C26" s="19">
        <v>89.6</v>
      </c>
      <c r="D26" s="19">
        <v>68.900000000000006</v>
      </c>
      <c r="E26" s="14"/>
      <c r="F26" s="19"/>
      <c r="G26" s="19"/>
      <c r="H26" s="9"/>
      <c r="I26" s="19"/>
      <c r="J26" s="19"/>
      <c r="K26" s="9"/>
      <c r="L26" s="22">
        <v>90</v>
      </c>
      <c r="M26" s="22">
        <v>69</v>
      </c>
      <c r="N26" s="9"/>
    </row>
    <row r="27" spans="1:14" x14ac:dyDescent="0.25">
      <c r="A27" s="4">
        <v>44311</v>
      </c>
      <c r="B27" s="17"/>
      <c r="C27" s="19">
        <v>85.1</v>
      </c>
      <c r="D27" s="19">
        <v>62.8</v>
      </c>
      <c r="E27" s="14"/>
      <c r="F27" s="19"/>
      <c r="G27" s="19"/>
      <c r="H27" s="9"/>
      <c r="I27" s="19"/>
      <c r="J27" s="19"/>
      <c r="K27" s="9"/>
      <c r="L27" s="22">
        <v>87</v>
      </c>
      <c r="M27" s="22">
        <v>73</v>
      </c>
      <c r="N27" s="9"/>
    </row>
    <row r="28" spans="1:14" x14ac:dyDescent="0.25">
      <c r="A28" s="4">
        <v>44312</v>
      </c>
      <c r="B28" s="17"/>
      <c r="C28" s="19">
        <v>85.8</v>
      </c>
      <c r="D28" s="19">
        <v>59.7</v>
      </c>
      <c r="E28" s="14"/>
      <c r="F28" s="19"/>
      <c r="G28" s="19"/>
      <c r="H28" s="9"/>
      <c r="I28" s="19"/>
      <c r="J28" s="19"/>
      <c r="K28" s="9"/>
      <c r="L28" s="22">
        <v>86</v>
      </c>
      <c r="M28" s="22">
        <v>60</v>
      </c>
      <c r="N28" s="9"/>
    </row>
    <row r="29" spans="1:14" x14ac:dyDescent="0.25">
      <c r="A29" s="4">
        <v>44313</v>
      </c>
      <c r="B29" s="17"/>
      <c r="C29" s="19">
        <v>84.4</v>
      </c>
      <c r="D29" s="19">
        <v>64.400000000000006</v>
      </c>
      <c r="E29" s="14"/>
      <c r="F29" s="19"/>
      <c r="G29" s="19"/>
      <c r="H29" s="9"/>
      <c r="I29" s="19"/>
      <c r="J29" s="19"/>
      <c r="K29" s="9"/>
      <c r="L29" s="22">
        <v>85</v>
      </c>
      <c r="M29" s="22">
        <v>66</v>
      </c>
      <c r="N29" s="9"/>
    </row>
    <row r="30" spans="1:14" x14ac:dyDescent="0.25">
      <c r="A30" s="4">
        <v>44314</v>
      </c>
      <c r="B30" s="17"/>
      <c r="C30" s="19"/>
      <c r="D30" s="19"/>
      <c r="E30" s="14"/>
      <c r="F30" s="19"/>
      <c r="G30" s="19"/>
      <c r="H30" s="9"/>
      <c r="I30" s="19"/>
      <c r="J30" s="19"/>
      <c r="K30" s="9"/>
      <c r="L30" s="22">
        <v>86</v>
      </c>
      <c r="M30" s="22">
        <v>65</v>
      </c>
      <c r="N30" s="9"/>
    </row>
    <row r="31" spans="1:14" x14ac:dyDescent="0.25">
      <c r="A31" s="4">
        <v>44315</v>
      </c>
      <c r="B31" s="17"/>
      <c r="C31" s="19">
        <v>92.3</v>
      </c>
      <c r="D31" s="19">
        <v>68.5</v>
      </c>
      <c r="E31" s="14"/>
      <c r="F31" s="19"/>
      <c r="G31" s="19"/>
      <c r="H31" s="9"/>
      <c r="I31" s="19"/>
      <c r="J31" s="19"/>
      <c r="K31" s="9"/>
      <c r="L31" s="22">
        <v>91</v>
      </c>
      <c r="M31" s="22">
        <v>68</v>
      </c>
      <c r="N31" s="9"/>
    </row>
    <row r="32" spans="1:14" x14ac:dyDescent="0.25">
      <c r="A32" s="4">
        <v>44316</v>
      </c>
      <c r="B32" s="17"/>
      <c r="C32" s="19">
        <v>88.3</v>
      </c>
      <c r="D32" s="19">
        <v>70.2</v>
      </c>
      <c r="E32" s="14"/>
      <c r="F32" s="19"/>
      <c r="G32" s="19"/>
      <c r="H32" s="9"/>
      <c r="I32" s="19"/>
      <c r="J32" s="19"/>
      <c r="K32" s="9"/>
      <c r="L32" s="22">
        <v>92</v>
      </c>
      <c r="M32" s="22">
        <v>68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82.196428571428569</v>
      </c>
      <c r="D36" s="19">
        <f t="shared" ref="D36:N36" si="1">AVERAGE(D3:D33)</f>
        <v>63.503571428571441</v>
      </c>
      <c r="E36" s="14"/>
      <c r="F36" s="19">
        <f t="shared" si="1"/>
        <v>82.3</v>
      </c>
      <c r="G36" s="19">
        <f t="shared" si="1"/>
        <v>56.986666666666665</v>
      </c>
      <c r="H36" s="14"/>
      <c r="I36" s="19">
        <f t="shared" si="1"/>
        <v>-2.726666666666667</v>
      </c>
      <c r="J36" s="19">
        <f t="shared" si="1"/>
        <v>4.2066666666666679</v>
      </c>
      <c r="K36" s="14"/>
      <c r="L36" s="19">
        <f t="shared" si="1"/>
        <v>85.13333333333334</v>
      </c>
      <c r="M36" s="19">
        <f t="shared" si="1"/>
        <v>62.266666666666666</v>
      </c>
      <c r="N36" s="14"/>
    </row>
    <row r="37" spans="1:14" x14ac:dyDescent="0.25">
      <c r="A37" s="5" t="s">
        <v>6</v>
      </c>
      <c r="B37" s="16"/>
      <c r="C37" s="19">
        <f>MAX(C3:C33)</f>
        <v>92.3</v>
      </c>
      <c r="D37" s="19">
        <f t="shared" ref="D37:N37" si="2">MAX(D3:D33)</f>
        <v>81.5</v>
      </c>
      <c r="E37" s="14"/>
      <c r="F37" s="19">
        <f t="shared" si="2"/>
        <v>91.4</v>
      </c>
      <c r="G37" s="19">
        <f t="shared" si="2"/>
        <v>64.8</v>
      </c>
      <c r="H37" s="14"/>
      <c r="I37" s="19">
        <f t="shared" si="2"/>
        <v>1</v>
      </c>
      <c r="J37" s="19">
        <f t="shared" si="2"/>
        <v>24.1</v>
      </c>
      <c r="K37" s="14"/>
      <c r="L37" s="19">
        <f t="shared" si="2"/>
        <v>92</v>
      </c>
      <c r="M37" s="19">
        <f t="shared" si="2"/>
        <v>73</v>
      </c>
      <c r="N37" s="14"/>
    </row>
    <row r="38" spans="1:14" x14ac:dyDescent="0.25">
      <c r="A38" s="5" t="s">
        <v>7</v>
      </c>
      <c r="B38" s="16"/>
      <c r="C38" s="19">
        <f>MIN(C3:C33)</f>
        <v>67.3</v>
      </c>
      <c r="D38" s="19">
        <f t="shared" ref="D38:N38" si="3">MIN(D3:D33)</f>
        <v>44.1</v>
      </c>
      <c r="E38" s="14"/>
      <c r="F38" s="19">
        <f t="shared" si="3"/>
        <v>69.599999999999994</v>
      </c>
      <c r="G38" s="19">
        <f t="shared" si="3"/>
        <v>44.2</v>
      </c>
      <c r="H38" s="14"/>
      <c r="I38" s="19">
        <f t="shared" si="3"/>
        <v>-23.900000000000006</v>
      </c>
      <c r="J38" s="19">
        <f t="shared" si="3"/>
        <v>-0.29999999999999716</v>
      </c>
      <c r="K38" s="14"/>
      <c r="L38" s="19">
        <f t="shared" si="3"/>
        <v>70</v>
      </c>
      <c r="M38" s="19">
        <f t="shared" si="3"/>
        <v>43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3" priority="1" operator="greaterThanOrEqual">
      <formula>5</formula>
    </cfRule>
    <cfRule type="cellIs" dxfId="2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F69D-64F0-46CB-B63D-EA0354CDFAEA}">
  <dimension ref="A1:N38"/>
  <sheetViews>
    <sheetView workbookViewId="0">
      <selection activeCell="G42" sqref="G42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43739</v>
      </c>
      <c r="B3" s="17"/>
      <c r="C3" s="19">
        <v>88.2</v>
      </c>
      <c r="D3" s="19">
        <v>72.900000000000006</v>
      </c>
      <c r="E3" s="14"/>
      <c r="F3" s="19">
        <v>88.9</v>
      </c>
      <c r="G3" s="19">
        <v>73.400000000000006</v>
      </c>
      <c r="H3" s="9"/>
      <c r="I3" s="19">
        <f>C3-F3</f>
        <v>-0.70000000000000284</v>
      </c>
      <c r="J3" s="19">
        <f>D3-G3</f>
        <v>-0.5</v>
      </c>
      <c r="K3" s="9"/>
      <c r="L3" s="22">
        <v>90</v>
      </c>
      <c r="M3" s="22">
        <v>74</v>
      </c>
      <c r="N3" s="9"/>
    </row>
    <row r="4" spans="1:14" x14ac:dyDescent="0.25">
      <c r="A4" s="4">
        <v>43740</v>
      </c>
      <c r="B4" s="17"/>
      <c r="C4" s="19">
        <v>90.3</v>
      </c>
      <c r="D4" s="19">
        <v>71.099999999999994</v>
      </c>
      <c r="E4" s="14"/>
      <c r="F4" s="19">
        <v>90.1</v>
      </c>
      <c r="G4" s="19">
        <v>71.599999999999994</v>
      </c>
      <c r="H4" s="9"/>
      <c r="I4" s="19">
        <f t="shared" ref="I4:J33" si="0">C4-F4</f>
        <v>0.20000000000000284</v>
      </c>
      <c r="J4" s="19">
        <f t="shared" si="0"/>
        <v>-0.5</v>
      </c>
      <c r="K4" s="9"/>
      <c r="L4" s="22">
        <v>91</v>
      </c>
      <c r="M4" s="22">
        <v>72</v>
      </c>
      <c r="N4" s="9"/>
    </row>
    <row r="5" spans="1:14" x14ac:dyDescent="0.25">
      <c r="A5" s="4">
        <v>43741</v>
      </c>
      <c r="B5" s="17"/>
      <c r="C5" s="19">
        <v>89.6</v>
      </c>
      <c r="D5" s="19">
        <v>69.3</v>
      </c>
      <c r="E5" s="14"/>
      <c r="F5" s="19">
        <v>90.1</v>
      </c>
      <c r="G5" s="19">
        <v>70</v>
      </c>
      <c r="H5" s="9"/>
      <c r="I5" s="19">
        <f t="shared" si="0"/>
        <v>-0.5</v>
      </c>
      <c r="J5" s="19">
        <f t="shared" si="0"/>
        <v>-0.70000000000000284</v>
      </c>
      <c r="K5" s="9"/>
      <c r="L5" s="22">
        <v>91</v>
      </c>
      <c r="M5" s="22">
        <v>71</v>
      </c>
      <c r="N5" s="9"/>
    </row>
    <row r="6" spans="1:14" x14ac:dyDescent="0.25">
      <c r="A6" s="4">
        <v>43742</v>
      </c>
      <c r="B6" s="17"/>
      <c r="C6" s="19">
        <v>91.6</v>
      </c>
      <c r="D6" s="19">
        <v>67.099999999999994</v>
      </c>
      <c r="E6" s="14"/>
      <c r="F6" s="19">
        <v>91.9</v>
      </c>
      <c r="G6" s="19">
        <v>68.2</v>
      </c>
      <c r="H6" s="9"/>
      <c r="I6" s="19">
        <f t="shared" si="0"/>
        <v>-0.30000000000001137</v>
      </c>
      <c r="J6" s="19">
        <f t="shared" si="0"/>
        <v>-1.1000000000000085</v>
      </c>
      <c r="K6" s="9"/>
      <c r="L6" s="22">
        <v>91</v>
      </c>
      <c r="M6" s="22">
        <v>69</v>
      </c>
      <c r="N6" s="9"/>
    </row>
    <row r="7" spans="1:14" x14ac:dyDescent="0.25">
      <c r="A7" s="4">
        <v>43743</v>
      </c>
      <c r="B7" s="17"/>
      <c r="C7" s="19">
        <v>90.1</v>
      </c>
      <c r="D7" s="19">
        <v>72.5</v>
      </c>
      <c r="E7" s="14"/>
      <c r="F7" s="19">
        <v>89.8</v>
      </c>
      <c r="G7" s="19">
        <v>73.2</v>
      </c>
      <c r="H7" s="9"/>
      <c r="I7" s="19">
        <f t="shared" si="0"/>
        <v>0.29999999999999716</v>
      </c>
      <c r="J7" s="19">
        <f t="shared" si="0"/>
        <v>-0.70000000000000284</v>
      </c>
      <c r="K7" s="9"/>
      <c r="L7" s="22">
        <v>92</v>
      </c>
      <c r="M7" s="22">
        <v>69</v>
      </c>
      <c r="N7" s="9"/>
    </row>
    <row r="8" spans="1:14" x14ac:dyDescent="0.25">
      <c r="A8" s="4">
        <v>43744</v>
      </c>
      <c r="B8" s="17"/>
      <c r="C8" s="19">
        <v>86.4</v>
      </c>
      <c r="D8" s="19">
        <v>71.099999999999994</v>
      </c>
      <c r="E8" s="14"/>
      <c r="F8" s="19">
        <v>85.8</v>
      </c>
      <c r="G8" s="19">
        <v>71.400000000000006</v>
      </c>
      <c r="H8" s="9"/>
      <c r="I8" s="19">
        <f t="shared" si="0"/>
        <v>0.60000000000000853</v>
      </c>
      <c r="J8" s="19">
        <f t="shared" si="0"/>
        <v>-0.30000000000001137</v>
      </c>
      <c r="K8" s="9"/>
      <c r="L8" s="22">
        <v>89</v>
      </c>
      <c r="M8" s="22">
        <v>72</v>
      </c>
      <c r="N8" s="9"/>
    </row>
    <row r="9" spans="1:14" x14ac:dyDescent="0.25">
      <c r="A9" s="4">
        <v>43745</v>
      </c>
      <c r="B9" s="17"/>
      <c r="C9" s="19">
        <v>86.9</v>
      </c>
      <c r="D9" s="19">
        <v>71.400000000000006</v>
      </c>
      <c r="E9" s="14"/>
      <c r="F9" s="19">
        <v>85.3</v>
      </c>
      <c r="G9" s="19">
        <v>72.7</v>
      </c>
      <c r="H9" s="9"/>
      <c r="I9" s="19">
        <f t="shared" si="0"/>
        <v>1.6000000000000085</v>
      </c>
      <c r="J9" s="19">
        <f t="shared" si="0"/>
        <v>-1.2999999999999972</v>
      </c>
      <c r="K9" s="9"/>
      <c r="L9" s="22">
        <v>88</v>
      </c>
      <c r="M9" s="22">
        <v>73</v>
      </c>
      <c r="N9" s="9"/>
    </row>
    <row r="10" spans="1:14" x14ac:dyDescent="0.25">
      <c r="A10" s="4">
        <v>43746</v>
      </c>
      <c r="B10" s="17"/>
      <c r="C10" s="19">
        <v>88.9</v>
      </c>
      <c r="D10" s="19">
        <v>73</v>
      </c>
      <c r="E10" s="14"/>
      <c r="F10" s="19">
        <v>87.1</v>
      </c>
      <c r="G10" s="19">
        <v>73.8</v>
      </c>
      <c r="H10" s="9"/>
      <c r="I10" s="19">
        <f t="shared" si="0"/>
        <v>1.8000000000000114</v>
      </c>
      <c r="J10" s="19">
        <f t="shared" si="0"/>
        <v>-0.79999999999999716</v>
      </c>
      <c r="K10" s="9"/>
      <c r="L10" s="22">
        <v>88</v>
      </c>
      <c r="M10" s="22">
        <v>74</v>
      </c>
      <c r="N10" s="9"/>
    </row>
    <row r="11" spans="1:14" x14ac:dyDescent="0.25">
      <c r="A11" s="4">
        <v>43747</v>
      </c>
      <c r="B11" s="17"/>
      <c r="C11" s="19">
        <v>79.2</v>
      </c>
      <c r="D11" s="19">
        <v>72.5</v>
      </c>
      <c r="E11" s="14"/>
      <c r="F11" s="19">
        <v>79.2</v>
      </c>
      <c r="G11" s="19">
        <v>73.2</v>
      </c>
      <c r="H11" s="9"/>
      <c r="I11" s="19">
        <f t="shared" si="0"/>
        <v>0</v>
      </c>
      <c r="J11" s="19">
        <f t="shared" si="0"/>
        <v>-0.70000000000000284</v>
      </c>
      <c r="K11" s="9"/>
      <c r="L11" s="22">
        <v>83</v>
      </c>
      <c r="M11" s="22">
        <v>75</v>
      </c>
      <c r="N11" s="9"/>
    </row>
    <row r="12" spans="1:14" x14ac:dyDescent="0.25">
      <c r="A12" s="4">
        <v>43748</v>
      </c>
      <c r="B12" s="17"/>
      <c r="C12" s="19">
        <v>86.7</v>
      </c>
      <c r="D12" s="19">
        <v>71.099999999999994</v>
      </c>
      <c r="E12" s="14"/>
      <c r="F12" s="19">
        <v>86.4</v>
      </c>
      <c r="G12" s="19">
        <v>71.599999999999994</v>
      </c>
      <c r="H12" s="9"/>
      <c r="I12" s="19">
        <f t="shared" si="0"/>
        <v>0.29999999999999716</v>
      </c>
      <c r="J12" s="19">
        <f t="shared" si="0"/>
        <v>-0.5</v>
      </c>
      <c r="K12" s="9"/>
      <c r="L12" s="22">
        <v>87</v>
      </c>
      <c r="M12" s="22">
        <v>72</v>
      </c>
      <c r="N12" s="9"/>
    </row>
    <row r="13" spans="1:14" x14ac:dyDescent="0.25">
      <c r="A13" s="4">
        <v>43749</v>
      </c>
      <c r="B13" s="17"/>
      <c r="C13" s="19">
        <v>88.5</v>
      </c>
      <c r="D13" s="19">
        <v>68.900000000000006</v>
      </c>
      <c r="E13" s="14"/>
      <c r="F13" s="19">
        <v>88</v>
      </c>
      <c r="G13" s="19">
        <v>69.3</v>
      </c>
      <c r="H13" s="9"/>
      <c r="I13" s="19">
        <f t="shared" si="0"/>
        <v>0.5</v>
      </c>
      <c r="J13" s="19">
        <f t="shared" si="0"/>
        <v>-0.39999999999999147</v>
      </c>
      <c r="K13" s="9"/>
      <c r="L13" s="22">
        <v>88</v>
      </c>
      <c r="M13" s="22">
        <v>70</v>
      </c>
      <c r="N13" s="9"/>
    </row>
    <row r="14" spans="1:14" x14ac:dyDescent="0.25">
      <c r="A14" s="4">
        <v>43750</v>
      </c>
      <c r="B14" s="17"/>
      <c r="C14" s="19">
        <v>86</v>
      </c>
      <c r="D14" s="19">
        <v>66.900000000000006</v>
      </c>
      <c r="E14" s="14"/>
      <c r="F14" s="19">
        <v>85.3</v>
      </c>
      <c r="G14" s="19">
        <v>67.599999999999994</v>
      </c>
      <c r="H14" s="9"/>
      <c r="I14" s="19">
        <f t="shared" si="0"/>
        <v>0.70000000000000284</v>
      </c>
      <c r="J14" s="19">
        <f t="shared" si="0"/>
        <v>-0.69999999999998863</v>
      </c>
      <c r="K14" s="9"/>
      <c r="L14" s="22">
        <v>88</v>
      </c>
      <c r="M14" s="22">
        <v>68</v>
      </c>
      <c r="N14" s="9"/>
    </row>
    <row r="15" spans="1:14" x14ac:dyDescent="0.25">
      <c r="A15" s="4">
        <v>43751</v>
      </c>
      <c r="B15" s="17"/>
      <c r="C15" s="19">
        <v>87.4</v>
      </c>
      <c r="D15" s="19">
        <v>65.8</v>
      </c>
      <c r="E15" s="14"/>
      <c r="F15" s="19">
        <v>87.6</v>
      </c>
      <c r="G15" s="19">
        <v>66.900000000000006</v>
      </c>
      <c r="H15" s="9"/>
      <c r="I15" s="19">
        <f t="shared" si="0"/>
        <v>-0.19999999999998863</v>
      </c>
      <c r="J15" s="19">
        <f t="shared" si="0"/>
        <v>-1.1000000000000085</v>
      </c>
      <c r="K15" s="9"/>
      <c r="L15" s="22">
        <v>87</v>
      </c>
      <c r="M15" s="22">
        <v>68</v>
      </c>
      <c r="N15" s="9"/>
    </row>
    <row r="16" spans="1:14" x14ac:dyDescent="0.25">
      <c r="A16" s="4">
        <v>43752</v>
      </c>
      <c r="B16" s="17"/>
      <c r="C16" s="19">
        <v>89.8</v>
      </c>
      <c r="D16" s="19">
        <v>68.2</v>
      </c>
      <c r="E16" s="14"/>
      <c r="F16" s="19">
        <v>89.2</v>
      </c>
      <c r="G16" s="19">
        <v>68.900000000000006</v>
      </c>
      <c r="H16" s="9"/>
      <c r="I16" s="19">
        <f t="shared" si="0"/>
        <v>0.59999999999999432</v>
      </c>
      <c r="J16" s="19">
        <f t="shared" si="0"/>
        <v>-0.70000000000000284</v>
      </c>
      <c r="K16" s="9"/>
      <c r="L16" s="22">
        <v>90</v>
      </c>
      <c r="M16" s="22">
        <v>70</v>
      </c>
      <c r="N16" s="9"/>
    </row>
    <row r="17" spans="1:14" x14ac:dyDescent="0.25">
      <c r="A17" s="4">
        <v>43753</v>
      </c>
      <c r="B17" s="17"/>
      <c r="C17" s="19">
        <v>87.8</v>
      </c>
      <c r="D17" s="19">
        <v>71.400000000000006</v>
      </c>
      <c r="E17" s="14"/>
      <c r="F17" s="19">
        <v>87.6</v>
      </c>
      <c r="G17" s="19">
        <v>71.8</v>
      </c>
      <c r="H17" s="9"/>
      <c r="I17" s="19">
        <f t="shared" si="0"/>
        <v>0.20000000000000284</v>
      </c>
      <c r="J17" s="19">
        <f t="shared" si="0"/>
        <v>-0.39999999999999147</v>
      </c>
      <c r="K17" s="9"/>
      <c r="L17" s="22">
        <v>89</v>
      </c>
      <c r="M17" s="22">
        <v>72</v>
      </c>
      <c r="N17" s="9"/>
    </row>
    <row r="18" spans="1:14" x14ac:dyDescent="0.25">
      <c r="A18" s="4">
        <v>43754</v>
      </c>
      <c r="B18" s="17"/>
      <c r="C18" s="19">
        <v>88.5</v>
      </c>
      <c r="D18" s="19">
        <v>71.2</v>
      </c>
      <c r="E18" s="14"/>
      <c r="F18" s="19">
        <v>88</v>
      </c>
      <c r="G18" s="19">
        <v>72.3</v>
      </c>
      <c r="H18" s="9"/>
      <c r="I18" s="19">
        <f t="shared" si="0"/>
        <v>0.5</v>
      </c>
      <c r="J18" s="19">
        <f t="shared" si="0"/>
        <v>-1.0999999999999943</v>
      </c>
      <c r="K18" s="9"/>
      <c r="L18" s="22">
        <v>89</v>
      </c>
      <c r="M18" s="22">
        <v>72</v>
      </c>
      <c r="N18" s="9"/>
    </row>
    <row r="19" spans="1:14" x14ac:dyDescent="0.25">
      <c r="A19" s="4">
        <v>43755</v>
      </c>
      <c r="B19" s="17"/>
      <c r="C19" s="19">
        <v>85.1</v>
      </c>
      <c r="D19" s="19">
        <v>69.8</v>
      </c>
      <c r="E19" s="14"/>
      <c r="F19" s="19">
        <v>84.4</v>
      </c>
      <c r="G19" s="19">
        <v>70.7</v>
      </c>
      <c r="H19" s="9"/>
      <c r="I19" s="19">
        <f t="shared" si="0"/>
        <v>0.69999999999998863</v>
      </c>
      <c r="J19" s="19">
        <f t="shared" si="0"/>
        <v>-0.90000000000000568</v>
      </c>
      <c r="K19" s="9"/>
      <c r="L19" s="22">
        <v>89</v>
      </c>
      <c r="M19" s="22">
        <v>72</v>
      </c>
      <c r="N19" s="9"/>
    </row>
    <row r="20" spans="1:14" x14ac:dyDescent="0.25">
      <c r="A20" s="4">
        <v>43756</v>
      </c>
      <c r="B20" s="17"/>
      <c r="C20" s="19">
        <v>77</v>
      </c>
      <c r="D20" s="19">
        <v>66.900000000000006</v>
      </c>
      <c r="E20" s="14"/>
      <c r="F20" s="19">
        <v>76.8</v>
      </c>
      <c r="G20" s="19">
        <v>69.400000000000006</v>
      </c>
      <c r="H20" s="9"/>
      <c r="I20" s="19">
        <f t="shared" si="0"/>
        <v>0.20000000000000284</v>
      </c>
      <c r="J20" s="19">
        <f t="shared" si="0"/>
        <v>-2.5</v>
      </c>
      <c r="K20" s="9"/>
      <c r="L20" s="22">
        <v>84</v>
      </c>
      <c r="M20" s="22">
        <v>69</v>
      </c>
      <c r="N20" s="9"/>
    </row>
    <row r="21" spans="1:14" x14ac:dyDescent="0.25">
      <c r="A21" s="4">
        <v>43757</v>
      </c>
      <c r="B21" s="17"/>
      <c r="C21" s="19">
        <v>86.9</v>
      </c>
      <c r="D21" s="19">
        <v>71.400000000000006</v>
      </c>
      <c r="E21" s="14"/>
      <c r="F21" s="19">
        <v>76.099999999999994</v>
      </c>
      <c r="G21" s="19">
        <v>73.400000000000006</v>
      </c>
      <c r="H21" s="9"/>
      <c r="I21" s="19">
        <f t="shared" si="0"/>
        <v>10.800000000000011</v>
      </c>
      <c r="J21" s="19">
        <f t="shared" si="0"/>
        <v>-2</v>
      </c>
      <c r="K21" s="9"/>
      <c r="L21" s="22">
        <v>89</v>
      </c>
      <c r="M21" s="22">
        <v>72</v>
      </c>
      <c r="N21" s="9"/>
    </row>
    <row r="22" spans="1:14" x14ac:dyDescent="0.25">
      <c r="A22" s="4">
        <v>43758</v>
      </c>
      <c r="B22" s="17"/>
      <c r="C22" s="19">
        <v>89.1</v>
      </c>
      <c r="D22" s="19">
        <v>72.7</v>
      </c>
      <c r="E22" s="14"/>
      <c r="F22" s="19">
        <v>77.5</v>
      </c>
      <c r="G22" s="19">
        <v>74.7</v>
      </c>
      <c r="H22" s="9"/>
      <c r="I22" s="19">
        <f t="shared" si="0"/>
        <v>11.599999999999994</v>
      </c>
      <c r="J22" s="19">
        <f t="shared" si="0"/>
        <v>-2</v>
      </c>
      <c r="K22" s="9"/>
      <c r="L22" s="22">
        <v>91</v>
      </c>
      <c r="M22" s="22">
        <v>73</v>
      </c>
      <c r="N22" s="9"/>
    </row>
    <row r="23" spans="1:14" x14ac:dyDescent="0.25">
      <c r="A23" s="4">
        <v>43759</v>
      </c>
      <c r="B23" s="17"/>
      <c r="C23" s="19">
        <v>87.4</v>
      </c>
      <c r="D23" s="19">
        <v>72.099999999999994</v>
      </c>
      <c r="E23" s="14"/>
      <c r="F23" s="19"/>
      <c r="G23" s="19"/>
      <c r="H23" s="9"/>
      <c r="I23" s="19"/>
      <c r="J23" s="19"/>
      <c r="K23" s="9"/>
      <c r="L23" s="22">
        <v>89</v>
      </c>
      <c r="M23" s="22">
        <v>74</v>
      </c>
      <c r="N23" s="9"/>
    </row>
    <row r="24" spans="1:14" x14ac:dyDescent="0.25">
      <c r="A24" s="4">
        <v>43760</v>
      </c>
      <c r="B24" s="17"/>
      <c r="C24" s="19">
        <v>90</v>
      </c>
      <c r="D24" s="19">
        <v>74.5</v>
      </c>
      <c r="E24" s="14"/>
      <c r="F24" s="19"/>
      <c r="G24" s="19"/>
      <c r="H24" s="9"/>
      <c r="I24" s="19"/>
      <c r="J24" s="19"/>
      <c r="K24" s="9"/>
      <c r="L24" s="22">
        <v>91</v>
      </c>
      <c r="M24" s="22">
        <v>75</v>
      </c>
      <c r="N24" s="9"/>
    </row>
    <row r="25" spans="1:14" x14ac:dyDescent="0.25">
      <c r="A25" s="4">
        <v>43761</v>
      </c>
      <c r="B25" s="17"/>
      <c r="C25" s="19">
        <v>83.3</v>
      </c>
      <c r="D25" s="19">
        <v>62.1</v>
      </c>
      <c r="E25" s="14"/>
      <c r="F25" s="19">
        <v>83.7</v>
      </c>
      <c r="G25" s="19">
        <v>65.3</v>
      </c>
      <c r="H25" s="9"/>
      <c r="I25" s="19">
        <f t="shared" si="0"/>
        <v>-0.40000000000000568</v>
      </c>
      <c r="J25" s="19">
        <f t="shared" si="0"/>
        <v>-3.1999999999999957</v>
      </c>
      <c r="K25" s="9"/>
      <c r="L25" s="22">
        <v>90</v>
      </c>
      <c r="M25" s="22">
        <v>66</v>
      </c>
      <c r="N25" s="9"/>
    </row>
    <row r="26" spans="1:14" x14ac:dyDescent="0.25">
      <c r="A26" s="4">
        <v>43762</v>
      </c>
      <c r="B26" s="17"/>
      <c r="C26" s="19">
        <v>88.7</v>
      </c>
      <c r="D26" s="19">
        <v>67.599999999999994</v>
      </c>
      <c r="E26" s="14"/>
      <c r="F26" s="19">
        <v>88.3</v>
      </c>
      <c r="G26" s="19">
        <v>68</v>
      </c>
      <c r="H26" s="9"/>
      <c r="I26" s="19">
        <f t="shared" si="0"/>
        <v>0.40000000000000568</v>
      </c>
      <c r="J26" s="19">
        <f t="shared" si="0"/>
        <v>-0.40000000000000568</v>
      </c>
      <c r="K26" s="9"/>
      <c r="L26" s="22">
        <v>90</v>
      </c>
      <c r="M26" s="22">
        <v>67</v>
      </c>
      <c r="N26" s="9"/>
    </row>
    <row r="27" spans="1:14" x14ac:dyDescent="0.25">
      <c r="A27" s="4">
        <v>43763</v>
      </c>
      <c r="B27" s="17"/>
      <c r="C27" s="19">
        <v>84.4</v>
      </c>
      <c r="D27" s="19">
        <v>73.900000000000006</v>
      </c>
      <c r="E27" s="14"/>
      <c r="F27" s="19">
        <v>83.7</v>
      </c>
      <c r="G27" s="19">
        <v>74.5</v>
      </c>
      <c r="H27" s="9"/>
      <c r="I27" s="19">
        <f t="shared" si="0"/>
        <v>0.70000000000000284</v>
      </c>
      <c r="J27" s="19">
        <f t="shared" si="0"/>
        <v>-0.59999999999999432</v>
      </c>
      <c r="K27" s="9"/>
      <c r="L27" s="22">
        <v>87</v>
      </c>
      <c r="M27" s="22">
        <v>76</v>
      </c>
      <c r="N27" s="9"/>
    </row>
    <row r="28" spans="1:14" x14ac:dyDescent="0.25">
      <c r="A28" s="4">
        <v>43764</v>
      </c>
      <c r="B28" s="17"/>
      <c r="C28" s="19">
        <v>86.9</v>
      </c>
      <c r="D28" s="19">
        <v>73.8</v>
      </c>
      <c r="E28" s="14"/>
      <c r="F28" s="19">
        <v>85.8</v>
      </c>
      <c r="G28" s="19">
        <v>74.5</v>
      </c>
      <c r="H28" s="9"/>
      <c r="I28" s="19">
        <f t="shared" si="0"/>
        <v>1.1000000000000085</v>
      </c>
      <c r="J28" s="19">
        <f t="shared" si="0"/>
        <v>-0.70000000000000284</v>
      </c>
      <c r="K28" s="9"/>
      <c r="L28" s="22">
        <v>85</v>
      </c>
      <c r="M28" s="22">
        <v>75</v>
      </c>
      <c r="N28" s="9"/>
    </row>
    <row r="29" spans="1:14" x14ac:dyDescent="0.25">
      <c r="A29" s="4">
        <v>43765</v>
      </c>
      <c r="B29" s="17"/>
      <c r="C29" s="19">
        <v>87.6</v>
      </c>
      <c r="D29" s="19">
        <v>73.8</v>
      </c>
      <c r="E29" s="14"/>
      <c r="F29" s="19">
        <v>88.9</v>
      </c>
      <c r="G29" s="19">
        <v>74.5</v>
      </c>
      <c r="H29" s="9"/>
      <c r="I29" s="19">
        <f t="shared" ref="I29" si="1">C29-F29</f>
        <v>-1.3000000000000114</v>
      </c>
      <c r="J29" s="19">
        <f t="shared" ref="J29" si="2">D29-G29</f>
        <v>-0.70000000000000284</v>
      </c>
      <c r="K29" s="9"/>
      <c r="L29" s="22">
        <v>91</v>
      </c>
      <c r="M29" s="22">
        <v>74</v>
      </c>
      <c r="N29" s="9"/>
    </row>
    <row r="30" spans="1:14" x14ac:dyDescent="0.25">
      <c r="A30" s="4">
        <v>43766</v>
      </c>
      <c r="B30" s="17"/>
      <c r="C30" s="19">
        <v>75.2</v>
      </c>
      <c r="D30" s="19">
        <v>73.400000000000006</v>
      </c>
      <c r="E30" s="14"/>
      <c r="F30" s="19">
        <v>89.8</v>
      </c>
      <c r="G30" s="19">
        <v>73.900000000000006</v>
      </c>
      <c r="H30" s="9"/>
      <c r="I30" s="19">
        <f t="shared" si="0"/>
        <v>-14.599999999999994</v>
      </c>
      <c r="J30" s="19">
        <f t="shared" si="0"/>
        <v>-0.5</v>
      </c>
      <c r="K30" s="9"/>
      <c r="L30" s="22">
        <v>91</v>
      </c>
      <c r="M30" s="22">
        <v>73</v>
      </c>
      <c r="N30" s="9"/>
    </row>
    <row r="31" spans="1:14" x14ac:dyDescent="0.25">
      <c r="A31" s="4">
        <v>43767</v>
      </c>
      <c r="B31" s="17"/>
      <c r="C31" s="19">
        <v>84</v>
      </c>
      <c r="D31" s="19">
        <v>84</v>
      </c>
      <c r="E31" s="14"/>
      <c r="F31" s="19">
        <v>88.3</v>
      </c>
      <c r="G31" s="19">
        <v>74.7</v>
      </c>
      <c r="H31" s="9"/>
      <c r="I31" s="19">
        <f t="shared" si="0"/>
        <v>-4.2999999999999972</v>
      </c>
      <c r="J31" s="19">
        <f t="shared" si="0"/>
        <v>9.2999999999999972</v>
      </c>
      <c r="K31" s="9"/>
      <c r="L31" s="22">
        <v>90</v>
      </c>
      <c r="M31" s="22">
        <v>75</v>
      </c>
      <c r="N31" s="9"/>
    </row>
    <row r="32" spans="1:14" x14ac:dyDescent="0.25">
      <c r="A32" s="4">
        <v>43768</v>
      </c>
      <c r="B32" s="17"/>
      <c r="C32" s="19"/>
      <c r="D32" s="19"/>
      <c r="E32" s="14"/>
      <c r="F32" s="19">
        <v>89.8</v>
      </c>
      <c r="G32" s="19">
        <v>74.5</v>
      </c>
      <c r="H32" s="9"/>
      <c r="I32" s="19"/>
      <c r="J32" s="19"/>
      <c r="K32" s="9"/>
      <c r="L32" s="22">
        <v>91</v>
      </c>
      <c r="M32" s="22">
        <v>75</v>
      </c>
      <c r="N32" s="9"/>
    </row>
    <row r="33" spans="1:14" x14ac:dyDescent="0.25">
      <c r="A33" s="4">
        <v>43769</v>
      </c>
      <c r="B33" s="17"/>
      <c r="C33" s="19">
        <v>91.4</v>
      </c>
      <c r="D33" s="19">
        <v>73.8</v>
      </c>
      <c r="E33" s="14"/>
      <c r="F33" s="19">
        <v>90</v>
      </c>
      <c r="G33" s="19">
        <v>74.8</v>
      </c>
      <c r="H33" s="9"/>
      <c r="I33" s="19">
        <f t="shared" si="0"/>
        <v>1.4000000000000057</v>
      </c>
      <c r="J33" s="19">
        <f t="shared" si="0"/>
        <v>-1</v>
      </c>
      <c r="K33" s="9"/>
      <c r="L33" s="22">
        <v>91</v>
      </c>
      <c r="M33" s="22">
        <v>75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86.763333333333335</v>
      </c>
      <c r="D36" s="19">
        <f t="shared" ref="D36:N36" si="3">AVERAGE(D3:D33)</f>
        <v>71.140000000000015</v>
      </c>
      <c r="E36" s="14"/>
      <c r="F36" s="19">
        <f t="shared" si="3"/>
        <v>86.3241379310345</v>
      </c>
      <c r="G36" s="19">
        <f t="shared" si="3"/>
        <v>71.682758620689668</v>
      </c>
      <c r="H36" s="14"/>
      <c r="I36" s="19">
        <f t="shared" si="3"/>
        <v>0.42500000000000121</v>
      </c>
      <c r="J36" s="19">
        <f t="shared" si="3"/>
        <v>-0.59642857142857175</v>
      </c>
      <c r="K36" s="14"/>
      <c r="L36" s="19">
        <f t="shared" si="3"/>
        <v>89.032258064516128</v>
      </c>
      <c r="M36" s="19">
        <f t="shared" si="3"/>
        <v>72</v>
      </c>
      <c r="N36" s="14"/>
    </row>
    <row r="37" spans="1:14" x14ac:dyDescent="0.25">
      <c r="A37" s="5" t="s">
        <v>6</v>
      </c>
      <c r="B37" s="16"/>
      <c r="C37" s="19">
        <f>MAX(C3:C33)</f>
        <v>91.6</v>
      </c>
      <c r="D37" s="19">
        <f t="shared" ref="D37:N37" si="4">MAX(D3:D33)</f>
        <v>84</v>
      </c>
      <c r="E37" s="14"/>
      <c r="F37" s="19">
        <f t="shared" si="4"/>
        <v>91.9</v>
      </c>
      <c r="G37" s="19">
        <f t="shared" si="4"/>
        <v>74.8</v>
      </c>
      <c r="H37" s="14"/>
      <c r="I37" s="19">
        <f t="shared" si="4"/>
        <v>11.599999999999994</v>
      </c>
      <c r="J37" s="19">
        <f t="shared" si="4"/>
        <v>9.2999999999999972</v>
      </c>
      <c r="K37" s="14"/>
      <c r="L37" s="19">
        <f t="shared" si="4"/>
        <v>92</v>
      </c>
      <c r="M37" s="19">
        <f t="shared" si="4"/>
        <v>76</v>
      </c>
      <c r="N37" s="14"/>
    </row>
    <row r="38" spans="1:14" x14ac:dyDescent="0.25">
      <c r="A38" s="5" t="s">
        <v>7</v>
      </c>
      <c r="B38" s="16"/>
      <c r="C38" s="19">
        <f>MIN(C3:C33)</f>
        <v>75.2</v>
      </c>
      <c r="D38" s="19">
        <f t="shared" ref="D38:N38" si="5">MIN(D3:D33)</f>
        <v>62.1</v>
      </c>
      <c r="E38" s="14"/>
      <c r="F38" s="19">
        <f t="shared" si="5"/>
        <v>76.099999999999994</v>
      </c>
      <c r="G38" s="19">
        <f t="shared" si="5"/>
        <v>65.3</v>
      </c>
      <c r="H38" s="14"/>
      <c r="I38" s="19">
        <f t="shared" si="5"/>
        <v>-14.599999999999994</v>
      </c>
      <c r="J38" s="19">
        <f t="shared" si="5"/>
        <v>-3.1999999999999957</v>
      </c>
      <c r="K38" s="14"/>
      <c r="L38" s="19">
        <f t="shared" si="5"/>
        <v>83</v>
      </c>
      <c r="M38" s="19">
        <f t="shared" si="5"/>
        <v>66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39" priority="1" operator="greaterThanOrEqual">
      <formula>5</formula>
    </cfRule>
    <cfRule type="cellIs" dxfId="38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FCC0A-CB71-49B7-96A0-E03DB0010DD8}">
  <dimension ref="A1:N38"/>
  <sheetViews>
    <sheetView workbookViewId="0">
      <selection activeCell="I31" sqref="I31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43709</v>
      </c>
      <c r="B3" s="17"/>
      <c r="C3" s="19">
        <v>91.6</v>
      </c>
      <c r="D3" s="19">
        <v>76.099999999999994</v>
      </c>
      <c r="E3" s="14"/>
      <c r="F3" s="19">
        <v>90.3</v>
      </c>
      <c r="G3" s="19">
        <v>76.8</v>
      </c>
      <c r="H3" s="9"/>
      <c r="I3" s="19">
        <f>C3-F3</f>
        <v>1.2999999999999972</v>
      </c>
      <c r="J3" s="19">
        <f>D3-G3</f>
        <v>-0.70000000000000284</v>
      </c>
      <c r="K3" s="9"/>
      <c r="L3" s="22">
        <v>92</v>
      </c>
      <c r="M3" s="22">
        <v>78</v>
      </c>
      <c r="N3" s="9"/>
    </row>
    <row r="4" spans="1:14" x14ac:dyDescent="0.25">
      <c r="A4" s="4">
        <v>43710</v>
      </c>
      <c r="B4" s="17"/>
      <c r="C4" s="19">
        <v>87.1</v>
      </c>
      <c r="D4" s="19">
        <v>75.599999999999994</v>
      </c>
      <c r="E4" s="14"/>
      <c r="F4" s="19">
        <v>86.5</v>
      </c>
      <c r="G4" s="19">
        <v>77.2</v>
      </c>
      <c r="H4" s="9"/>
      <c r="I4" s="19">
        <f t="shared" ref="I4:J33" si="0">C4-F4</f>
        <v>0.59999999999999432</v>
      </c>
      <c r="J4" s="19">
        <f t="shared" si="0"/>
        <v>-1.6000000000000085</v>
      </c>
      <c r="K4" s="9"/>
      <c r="L4" s="22">
        <v>90</v>
      </c>
      <c r="M4" s="22">
        <v>77</v>
      </c>
      <c r="N4" s="9"/>
    </row>
    <row r="5" spans="1:14" x14ac:dyDescent="0.25">
      <c r="A5" s="4">
        <v>43711</v>
      </c>
      <c r="B5" s="17"/>
      <c r="C5" s="19">
        <v>86.4</v>
      </c>
      <c r="D5" s="19">
        <v>75.599999999999994</v>
      </c>
      <c r="E5" s="14"/>
      <c r="F5" s="19">
        <v>86.2</v>
      </c>
      <c r="G5" s="19">
        <v>76.599999999999994</v>
      </c>
      <c r="H5" s="9"/>
      <c r="I5" s="19">
        <f t="shared" si="0"/>
        <v>0.20000000000000284</v>
      </c>
      <c r="J5" s="19">
        <f t="shared" si="0"/>
        <v>-1</v>
      </c>
      <c r="K5" s="9"/>
      <c r="L5" s="22">
        <v>89</v>
      </c>
      <c r="M5" s="22">
        <v>77</v>
      </c>
      <c r="N5" s="9"/>
    </row>
    <row r="6" spans="1:14" x14ac:dyDescent="0.25">
      <c r="A6" s="4">
        <v>43712</v>
      </c>
      <c r="B6" s="17"/>
      <c r="C6" s="19">
        <v>89.6</v>
      </c>
      <c r="D6" s="19">
        <v>73</v>
      </c>
      <c r="E6" s="14"/>
      <c r="F6" s="19">
        <v>89.1</v>
      </c>
      <c r="G6" s="19">
        <v>74.099999999999994</v>
      </c>
      <c r="H6" s="9"/>
      <c r="I6" s="19">
        <f t="shared" si="0"/>
        <v>0.5</v>
      </c>
      <c r="J6" s="19">
        <f t="shared" si="0"/>
        <v>-1.0999999999999943</v>
      </c>
      <c r="K6" s="9"/>
      <c r="L6" s="22">
        <v>92</v>
      </c>
      <c r="M6" s="22">
        <v>75</v>
      </c>
      <c r="N6" s="9"/>
    </row>
    <row r="7" spans="1:14" x14ac:dyDescent="0.25">
      <c r="A7" s="4">
        <v>43713</v>
      </c>
      <c r="B7" s="17"/>
      <c r="C7" s="19">
        <v>95.2</v>
      </c>
      <c r="D7" s="19">
        <v>79.900000000000006</v>
      </c>
      <c r="E7" s="14"/>
      <c r="F7" s="19">
        <v>94.5</v>
      </c>
      <c r="G7" s="19">
        <v>80.8</v>
      </c>
      <c r="H7" s="9"/>
      <c r="I7" s="19">
        <f t="shared" si="0"/>
        <v>0.70000000000000284</v>
      </c>
      <c r="J7" s="19">
        <f t="shared" si="0"/>
        <v>-0.89999999999999147</v>
      </c>
      <c r="K7" s="9"/>
      <c r="L7" s="22">
        <v>97</v>
      </c>
      <c r="M7" s="22">
        <v>80</v>
      </c>
      <c r="N7" s="9"/>
    </row>
    <row r="8" spans="1:14" x14ac:dyDescent="0.25">
      <c r="A8" s="4">
        <v>43714</v>
      </c>
      <c r="B8" s="17"/>
      <c r="C8" s="19">
        <v>94.1</v>
      </c>
      <c r="D8" s="19">
        <v>75.7</v>
      </c>
      <c r="E8" s="14"/>
      <c r="F8" s="19">
        <v>93.7</v>
      </c>
      <c r="G8" s="19">
        <v>77.5</v>
      </c>
      <c r="H8" s="9"/>
      <c r="I8" s="19">
        <f t="shared" si="0"/>
        <v>0.39999999999999147</v>
      </c>
      <c r="J8" s="19">
        <f t="shared" si="0"/>
        <v>-1.7999999999999972</v>
      </c>
      <c r="K8" s="9"/>
      <c r="L8" s="22">
        <v>96</v>
      </c>
      <c r="M8" s="22">
        <v>79</v>
      </c>
      <c r="N8" s="9"/>
    </row>
    <row r="9" spans="1:14" x14ac:dyDescent="0.25">
      <c r="A9" s="4">
        <v>43715</v>
      </c>
      <c r="B9" s="17"/>
      <c r="C9" s="19">
        <v>95.5</v>
      </c>
      <c r="D9" s="19">
        <v>70.900000000000006</v>
      </c>
      <c r="E9" s="14"/>
      <c r="F9" s="19">
        <v>93.9</v>
      </c>
      <c r="G9" s="19">
        <v>72</v>
      </c>
      <c r="H9" s="9"/>
      <c r="I9" s="19">
        <f t="shared" si="0"/>
        <v>1.5999999999999943</v>
      </c>
      <c r="J9" s="19">
        <f t="shared" si="0"/>
        <v>-1.0999999999999943</v>
      </c>
      <c r="K9" s="9"/>
      <c r="L9" s="22">
        <v>95</v>
      </c>
      <c r="M9" s="22">
        <v>73</v>
      </c>
      <c r="N9" s="9"/>
    </row>
    <row r="10" spans="1:14" x14ac:dyDescent="0.25">
      <c r="A10" s="4">
        <v>43716</v>
      </c>
      <c r="B10" s="17"/>
      <c r="C10" s="19">
        <v>95.5</v>
      </c>
      <c r="D10" s="19">
        <v>71.099999999999994</v>
      </c>
      <c r="E10" s="14"/>
      <c r="F10" s="19">
        <v>94.6</v>
      </c>
      <c r="G10" s="19">
        <v>72.3</v>
      </c>
      <c r="H10" s="9"/>
      <c r="I10" s="19">
        <f t="shared" si="0"/>
        <v>0.90000000000000568</v>
      </c>
      <c r="J10" s="19">
        <f t="shared" si="0"/>
        <v>-1.2000000000000028</v>
      </c>
      <c r="K10" s="9"/>
      <c r="L10" s="22">
        <v>94</v>
      </c>
      <c r="M10" s="22">
        <v>73</v>
      </c>
      <c r="N10" s="9"/>
    </row>
    <row r="11" spans="1:14" x14ac:dyDescent="0.25">
      <c r="A11" s="4">
        <v>43717</v>
      </c>
      <c r="B11" s="17"/>
      <c r="C11" s="19">
        <v>95.9</v>
      </c>
      <c r="D11" s="19">
        <v>75.400000000000006</v>
      </c>
      <c r="E11" s="14"/>
      <c r="F11" s="19">
        <v>95.7</v>
      </c>
      <c r="G11" s="19">
        <v>76.5</v>
      </c>
      <c r="H11" s="9"/>
      <c r="I11" s="19">
        <f t="shared" si="0"/>
        <v>0.20000000000000284</v>
      </c>
      <c r="J11" s="19">
        <f t="shared" si="0"/>
        <v>-1.0999999999999943</v>
      </c>
      <c r="K11" s="9"/>
      <c r="L11" s="22">
        <v>95</v>
      </c>
      <c r="M11" s="22">
        <v>73</v>
      </c>
      <c r="N11" s="9"/>
    </row>
    <row r="12" spans="1:14" x14ac:dyDescent="0.25">
      <c r="A12" s="4">
        <v>43718</v>
      </c>
      <c r="B12" s="17"/>
      <c r="C12" s="19">
        <v>93.2</v>
      </c>
      <c r="D12" s="19">
        <v>75.7</v>
      </c>
      <c r="E12" s="14"/>
      <c r="F12" s="19">
        <v>93</v>
      </c>
      <c r="G12" s="19">
        <v>76.599999999999994</v>
      </c>
      <c r="H12" s="9"/>
      <c r="I12" s="19">
        <f t="shared" si="0"/>
        <v>0.20000000000000284</v>
      </c>
      <c r="J12" s="19">
        <f t="shared" si="0"/>
        <v>-0.89999999999999147</v>
      </c>
      <c r="K12" s="9"/>
      <c r="L12" s="22">
        <v>94</v>
      </c>
      <c r="M12" s="22">
        <v>78</v>
      </c>
      <c r="N12" s="9"/>
    </row>
    <row r="13" spans="1:14" x14ac:dyDescent="0.25">
      <c r="A13" s="4">
        <v>43719</v>
      </c>
      <c r="B13" s="17"/>
      <c r="C13" s="19">
        <v>91.6</v>
      </c>
      <c r="D13" s="19">
        <v>74.3</v>
      </c>
      <c r="E13" s="14"/>
      <c r="F13" s="19">
        <v>92.1</v>
      </c>
      <c r="G13" s="19">
        <v>74.8</v>
      </c>
      <c r="H13" s="9"/>
      <c r="I13" s="19">
        <f t="shared" si="0"/>
        <v>-0.5</v>
      </c>
      <c r="J13" s="19">
        <f t="shared" si="0"/>
        <v>-0.5</v>
      </c>
      <c r="K13" s="9"/>
      <c r="L13" s="22">
        <v>93</v>
      </c>
      <c r="M13" s="22">
        <v>75</v>
      </c>
      <c r="N13" s="9"/>
    </row>
    <row r="14" spans="1:14" x14ac:dyDescent="0.25">
      <c r="A14" s="4">
        <v>43720</v>
      </c>
      <c r="B14" s="17"/>
      <c r="C14" s="19">
        <v>91.4</v>
      </c>
      <c r="D14" s="19">
        <v>74.099999999999994</v>
      </c>
      <c r="E14" s="14"/>
      <c r="F14" s="19">
        <v>91.8</v>
      </c>
      <c r="G14" s="19">
        <v>74.7</v>
      </c>
      <c r="H14" s="9"/>
      <c r="I14" s="19">
        <f t="shared" si="0"/>
        <v>-0.39999999999999147</v>
      </c>
      <c r="J14" s="19">
        <f t="shared" si="0"/>
        <v>-0.60000000000000853</v>
      </c>
      <c r="K14" s="9"/>
      <c r="L14" s="22">
        <v>93</v>
      </c>
      <c r="M14" s="22">
        <v>76</v>
      </c>
      <c r="N14" s="9"/>
    </row>
    <row r="15" spans="1:14" x14ac:dyDescent="0.25">
      <c r="A15" s="4">
        <v>43721</v>
      </c>
      <c r="B15" s="17"/>
      <c r="C15" s="19">
        <v>88.5</v>
      </c>
      <c r="D15" s="19">
        <v>75.900000000000006</v>
      </c>
      <c r="E15" s="14"/>
      <c r="F15" s="19">
        <v>88</v>
      </c>
      <c r="G15" s="19">
        <v>76.5</v>
      </c>
      <c r="H15" s="9"/>
      <c r="I15" s="19">
        <f t="shared" si="0"/>
        <v>0.5</v>
      </c>
      <c r="J15" s="19">
        <f t="shared" si="0"/>
        <v>-0.59999999999999432</v>
      </c>
      <c r="K15" s="9"/>
      <c r="L15" s="22">
        <v>89</v>
      </c>
      <c r="M15" s="22">
        <v>78</v>
      </c>
      <c r="N15" s="9"/>
    </row>
    <row r="16" spans="1:14" x14ac:dyDescent="0.25">
      <c r="A16" s="4">
        <v>43722</v>
      </c>
      <c r="B16" s="17"/>
      <c r="C16" s="19">
        <v>90.1</v>
      </c>
      <c r="D16" s="19">
        <v>74.3</v>
      </c>
      <c r="E16" s="14"/>
      <c r="F16" s="19">
        <v>90.5</v>
      </c>
      <c r="G16" s="19">
        <v>75</v>
      </c>
      <c r="H16" s="9"/>
      <c r="I16" s="19">
        <f t="shared" si="0"/>
        <v>-0.40000000000000568</v>
      </c>
      <c r="J16" s="19">
        <f t="shared" si="0"/>
        <v>-0.70000000000000284</v>
      </c>
      <c r="K16" s="9"/>
      <c r="L16" s="22">
        <v>91</v>
      </c>
      <c r="M16" s="22">
        <v>76</v>
      </c>
      <c r="N16" s="9"/>
    </row>
    <row r="17" spans="1:14" x14ac:dyDescent="0.25">
      <c r="A17" s="4">
        <v>43723</v>
      </c>
      <c r="B17" s="17"/>
      <c r="C17" s="19">
        <v>90.9</v>
      </c>
      <c r="D17" s="19">
        <v>75.2</v>
      </c>
      <c r="E17" s="14"/>
      <c r="F17" s="19">
        <v>90</v>
      </c>
      <c r="G17" s="19">
        <v>75.7</v>
      </c>
      <c r="H17" s="9"/>
      <c r="I17" s="19">
        <f t="shared" si="0"/>
        <v>0.90000000000000568</v>
      </c>
      <c r="J17" s="19">
        <f t="shared" si="0"/>
        <v>-0.5</v>
      </c>
      <c r="K17" s="9"/>
      <c r="L17" s="22">
        <v>91</v>
      </c>
      <c r="M17" s="22">
        <v>76</v>
      </c>
      <c r="N17" s="9"/>
    </row>
    <row r="18" spans="1:14" x14ac:dyDescent="0.25">
      <c r="A18" s="4">
        <v>43724</v>
      </c>
      <c r="B18" s="17"/>
      <c r="C18" s="19">
        <v>93.7</v>
      </c>
      <c r="D18" s="19">
        <v>73.900000000000006</v>
      </c>
      <c r="E18" s="14"/>
      <c r="F18" s="19">
        <v>92.7</v>
      </c>
      <c r="G18" s="19">
        <v>74.5</v>
      </c>
      <c r="H18" s="9"/>
      <c r="I18" s="19">
        <f t="shared" si="0"/>
        <v>1</v>
      </c>
      <c r="J18" s="19">
        <f t="shared" si="0"/>
        <v>-0.59999999999999432</v>
      </c>
      <c r="K18" s="9"/>
      <c r="L18" s="22">
        <v>93</v>
      </c>
      <c r="M18" s="22">
        <v>75</v>
      </c>
      <c r="N18" s="9"/>
    </row>
    <row r="19" spans="1:14" x14ac:dyDescent="0.25">
      <c r="A19" s="4">
        <v>43725</v>
      </c>
      <c r="B19" s="17"/>
      <c r="C19" s="19">
        <v>95.4</v>
      </c>
      <c r="D19" s="19">
        <v>71.2</v>
      </c>
      <c r="E19" s="14"/>
      <c r="F19" s="19">
        <v>94.3</v>
      </c>
      <c r="G19" s="19">
        <v>72.099999999999994</v>
      </c>
      <c r="H19" s="9"/>
      <c r="I19" s="19">
        <f t="shared" si="0"/>
        <v>1.1000000000000085</v>
      </c>
      <c r="J19" s="19">
        <f t="shared" si="0"/>
        <v>-0.89999999999999147</v>
      </c>
      <c r="K19" s="9"/>
      <c r="L19" s="22">
        <v>93</v>
      </c>
      <c r="M19" s="22">
        <v>74</v>
      </c>
      <c r="N19" s="9"/>
    </row>
    <row r="20" spans="1:14" x14ac:dyDescent="0.25">
      <c r="A20" s="4">
        <v>43726</v>
      </c>
      <c r="B20" s="17"/>
      <c r="C20" s="19">
        <v>91.4</v>
      </c>
      <c r="D20" s="19">
        <v>70</v>
      </c>
      <c r="E20" s="14"/>
      <c r="F20" s="19">
        <v>92.1</v>
      </c>
      <c r="G20" s="19">
        <v>70.5</v>
      </c>
      <c r="H20" s="9"/>
      <c r="I20" s="19">
        <f t="shared" si="0"/>
        <v>-0.69999999999998863</v>
      </c>
      <c r="J20" s="19">
        <f t="shared" si="0"/>
        <v>-0.5</v>
      </c>
      <c r="K20" s="9"/>
      <c r="L20" s="22">
        <v>93</v>
      </c>
      <c r="M20" s="22">
        <v>71</v>
      </c>
      <c r="N20" s="9"/>
    </row>
    <row r="21" spans="1:14" x14ac:dyDescent="0.25">
      <c r="A21" s="4">
        <v>43727</v>
      </c>
      <c r="B21" s="17"/>
      <c r="C21" s="19">
        <v>86.7</v>
      </c>
      <c r="D21" s="19">
        <v>70.900000000000006</v>
      </c>
      <c r="E21" s="14"/>
      <c r="F21" s="19">
        <v>88</v>
      </c>
      <c r="G21" s="19">
        <v>71.599999999999994</v>
      </c>
      <c r="H21" s="9"/>
      <c r="I21" s="19">
        <f t="shared" si="0"/>
        <v>-1.2999999999999972</v>
      </c>
      <c r="J21" s="19">
        <f t="shared" si="0"/>
        <v>-0.69999999999998863</v>
      </c>
      <c r="K21" s="9"/>
      <c r="L21" s="22">
        <v>90</v>
      </c>
      <c r="M21" s="22">
        <v>72</v>
      </c>
      <c r="N21" s="9"/>
    </row>
    <row r="22" spans="1:14" x14ac:dyDescent="0.25">
      <c r="A22" s="4">
        <v>43728</v>
      </c>
      <c r="B22" s="17"/>
      <c r="C22" s="19">
        <v>85.3</v>
      </c>
      <c r="D22" s="19">
        <v>69.599999999999994</v>
      </c>
      <c r="E22" s="14"/>
      <c r="F22" s="19">
        <v>86.4</v>
      </c>
      <c r="G22" s="19">
        <v>70.2</v>
      </c>
      <c r="H22" s="9"/>
      <c r="I22" s="19">
        <f t="shared" si="0"/>
        <v>-1.1000000000000085</v>
      </c>
      <c r="J22" s="19">
        <f t="shared" si="0"/>
        <v>-0.60000000000000853</v>
      </c>
      <c r="K22" s="9"/>
      <c r="L22" s="22">
        <v>88</v>
      </c>
      <c r="M22" s="22">
        <v>71</v>
      </c>
      <c r="N22" s="9"/>
    </row>
    <row r="23" spans="1:14" x14ac:dyDescent="0.25">
      <c r="A23" s="4">
        <v>43729</v>
      </c>
      <c r="B23" s="17"/>
      <c r="C23" s="19">
        <v>87.4</v>
      </c>
      <c r="D23" s="19">
        <v>68.2</v>
      </c>
      <c r="E23" s="14"/>
      <c r="F23" s="19">
        <v>86.9</v>
      </c>
      <c r="G23" s="19">
        <v>68.5</v>
      </c>
      <c r="H23" s="9"/>
      <c r="I23" s="19">
        <f t="shared" si="0"/>
        <v>0.5</v>
      </c>
      <c r="J23" s="19">
        <f t="shared" si="0"/>
        <v>-0.29999999999999716</v>
      </c>
      <c r="K23" s="9"/>
      <c r="L23" s="22">
        <v>88</v>
      </c>
      <c r="M23" s="22">
        <v>70</v>
      </c>
      <c r="N23" s="9"/>
    </row>
    <row r="24" spans="1:14" x14ac:dyDescent="0.25">
      <c r="A24" s="4">
        <v>43730</v>
      </c>
      <c r="B24" s="17"/>
      <c r="C24" s="19">
        <v>88.9</v>
      </c>
      <c r="D24" s="19">
        <v>68.7</v>
      </c>
      <c r="E24" s="14"/>
      <c r="F24" s="19">
        <v>87.6</v>
      </c>
      <c r="G24" s="19">
        <v>69.099999999999994</v>
      </c>
      <c r="H24" s="9"/>
      <c r="I24" s="19">
        <f t="shared" si="0"/>
        <v>1.3000000000000114</v>
      </c>
      <c r="J24" s="19">
        <f t="shared" si="0"/>
        <v>-0.39999999999999147</v>
      </c>
      <c r="K24" s="9"/>
      <c r="L24" s="22">
        <v>88</v>
      </c>
      <c r="M24" s="22">
        <v>70</v>
      </c>
      <c r="N24" s="9"/>
    </row>
    <row r="25" spans="1:14" x14ac:dyDescent="0.25">
      <c r="A25" s="4">
        <v>43731</v>
      </c>
      <c r="B25" s="17"/>
      <c r="C25" s="19">
        <v>88.3</v>
      </c>
      <c r="D25" s="19">
        <v>67.099999999999994</v>
      </c>
      <c r="E25" s="14"/>
      <c r="F25" s="19">
        <v>88</v>
      </c>
      <c r="G25" s="19">
        <v>67.8</v>
      </c>
      <c r="H25" s="9"/>
      <c r="I25" s="19">
        <f t="shared" si="0"/>
        <v>0.29999999999999716</v>
      </c>
      <c r="J25" s="19">
        <f t="shared" si="0"/>
        <v>-0.70000000000000284</v>
      </c>
      <c r="K25" s="9"/>
      <c r="L25" s="22">
        <v>88</v>
      </c>
      <c r="M25" s="22">
        <v>68</v>
      </c>
      <c r="N25" s="9"/>
    </row>
    <row r="26" spans="1:14" x14ac:dyDescent="0.25">
      <c r="A26" s="4">
        <v>43732</v>
      </c>
      <c r="B26" s="17"/>
      <c r="C26" s="19">
        <v>89.6</v>
      </c>
      <c r="D26" s="19">
        <v>64.8</v>
      </c>
      <c r="E26" s="14"/>
      <c r="F26" s="19">
        <v>89.8</v>
      </c>
      <c r="G26" s="19">
        <v>65.5</v>
      </c>
      <c r="H26" s="9"/>
      <c r="I26" s="19">
        <f t="shared" si="0"/>
        <v>-0.20000000000000284</v>
      </c>
      <c r="J26" s="19">
        <f t="shared" si="0"/>
        <v>-0.70000000000000284</v>
      </c>
      <c r="K26" s="9"/>
      <c r="L26" s="22">
        <v>88</v>
      </c>
      <c r="M26" s="22">
        <v>66</v>
      </c>
      <c r="N26" s="9"/>
    </row>
    <row r="27" spans="1:14" x14ac:dyDescent="0.25">
      <c r="A27" s="4">
        <v>43733</v>
      </c>
      <c r="B27" s="17"/>
      <c r="C27" s="19">
        <v>92.1</v>
      </c>
      <c r="D27" s="19">
        <v>66.900000000000006</v>
      </c>
      <c r="E27" s="14"/>
      <c r="F27" s="19">
        <v>91.9</v>
      </c>
      <c r="G27" s="19">
        <v>68</v>
      </c>
      <c r="H27" s="9"/>
      <c r="I27" s="19">
        <f t="shared" si="0"/>
        <v>0.19999999999998863</v>
      </c>
      <c r="J27" s="19">
        <f t="shared" si="0"/>
        <v>-1.0999999999999943</v>
      </c>
      <c r="K27" s="9"/>
      <c r="L27" s="22">
        <v>92</v>
      </c>
      <c r="M27" s="22">
        <v>68</v>
      </c>
      <c r="N27" s="9"/>
    </row>
    <row r="28" spans="1:14" x14ac:dyDescent="0.25">
      <c r="A28" s="4">
        <v>43734</v>
      </c>
      <c r="B28" s="17"/>
      <c r="C28" s="19">
        <v>91.9</v>
      </c>
      <c r="D28" s="19">
        <v>69.599999999999994</v>
      </c>
      <c r="E28" s="14"/>
      <c r="F28" s="19">
        <v>91.8</v>
      </c>
      <c r="G28" s="19">
        <v>70.5</v>
      </c>
      <c r="H28" s="9"/>
      <c r="I28" s="19">
        <f t="shared" si="0"/>
        <v>0.10000000000000853</v>
      </c>
      <c r="J28" s="19">
        <f t="shared" si="0"/>
        <v>-0.90000000000000568</v>
      </c>
      <c r="K28" s="9"/>
      <c r="L28" s="22">
        <v>91</v>
      </c>
      <c r="M28" s="22">
        <v>71</v>
      </c>
      <c r="N28" s="9"/>
    </row>
    <row r="29" spans="1:14" x14ac:dyDescent="0.25">
      <c r="A29" s="4">
        <v>43735</v>
      </c>
      <c r="B29" s="17"/>
      <c r="C29" s="19">
        <v>90.5</v>
      </c>
      <c r="D29" s="19">
        <v>70</v>
      </c>
      <c r="E29" s="14"/>
      <c r="F29" s="19">
        <v>90.3</v>
      </c>
      <c r="G29" s="19">
        <v>70.900000000000006</v>
      </c>
      <c r="H29" s="9"/>
      <c r="I29" s="19">
        <f t="shared" si="0"/>
        <v>0.20000000000000284</v>
      </c>
      <c r="J29" s="19">
        <f t="shared" si="0"/>
        <v>-0.90000000000000568</v>
      </c>
      <c r="K29" s="9"/>
      <c r="L29" s="22">
        <v>91</v>
      </c>
      <c r="M29" s="22">
        <v>71</v>
      </c>
      <c r="N29" s="9"/>
    </row>
    <row r="30" spans="1:14" x14ac:dyDescent="0.25">
      <c r="A30" s="4">
        <v>43736</v>
      </c>
      <c r="B30" s="17"/>
      <c r="C30" s="19">
        <v>92.8</v>
      </c>
      <c r="D30" s="19">
        <v>71.8</v>
      </c>
      <c r="E30" s="14"/>
      <c r="F30" s="19">
        <v>92.1</v>
      </c>
      <c r="G30" s="19">
        <v>72.099999999999994</v>
      </c>
      <c r="H30" s="9"/>
      <c r="I30" s="19">
        <f t="shared" si="0"/>
        <v>0.70000000000000284</v>
      </c>
      <c r="J30" s="19">
        <f t="shared" si="0"/>
        <v>-0.29999999999999716</v>
      </c>
      <c r="K30" s="9"/>
      <c r="L30" s="22">
        <v>93</v>
      </c>
      <c r="M30" s="22">
        <v>73</v>
      </c>
      <c r="N30" s="9"/>
    </row>
    <row r="31" spans="1:14" x14ac:dyDescent="0.25">
      <c r="A31" s="4">
        <v>43737</v>
      </c>
      <c r="B31" s="17"/>
      <c r="C31" s="19">
        <v>90.3</v>
      </c>
      <c r="D31" s="19">
        <v>70.7</v>
      </c>
      <c r="E31" s="14"/>
      <c r="F31" s="19">
        <v>90.3</v>
      </c>
      <c r="G31" s="19">
        <v>70.900000000000006</v>
      </c>
      <c r="H31" s="9"/>
      <c r="I31" s="19">
        <f t="shared" si="0"/>
        <v>0</v>
      </c>
      <c r="J31" s="19">
        <f t="shared" si="0"/>
        <v>-0.20000000000000284</v>
      </c>
      <c r="K31" s="9"/>
      <c r="L31" s="22">
        <v>92</v>
      </c>
      <c r="M31" s="22">
        <v>73</v>
      </c>
      <c r="N31" s="9"/>
    </row>
    <row r="32" spans="1:14" x14ac:dyDescent="0.25">
      <c r="A32" s="4">
        <v>43738</v>
      </c>
      <c r="B32" s="17"/>
      <c r="C32" s="19"/>
      <c r="D32" s="19"/>
      <c r="E32" s="14"/>
      <c r="F32" s="19"/>
      <c r="G32" s="19"/>
      <c r="H32" s="9"/>
      <c r="I32" s="19"/>
      <c r="J32" s="19"/>
      <c r="K32" s="9"/>
      <c r="L32" s="22">
        <v>92</v>
      </c>
      <c r="M32" s="22">
        <v>74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91.065517241379339</v>
      </c>
      <c r="D36" s="19">
        <f t="shared" ref="D36:N36" si="1">AVERAGE(D3:D33)</f>
        <v>72.282758620689648</v>
      </c>
      <c r="E36" s="14"/>
      <c r="F36" s="19">
        <f t="shared" si="1"/>
        <v>90.762068965517273</v>
      </c>
      <c r="G36" s="19">
        <f t="shared" si="1"/>
        <v>73.07931034482759</v>
      </c>
      <c r="H36" s="14"/>
      <c r="I36" s="19">
        <f t="shared" si="1"/>
        <v>0.30344827586206985</v>
      </c>
      <c r="J36" s="19">
        <f t="shared" si="1"/>
        <v>-0.79655172413792985</v>
      </c>
      <c r="K36" s="14"/>
      <c r="L36" s="19">
        <f t="shared" si="1"/>
        <v>91.7</v>
      </c>
      <c r="M36" s="19">
        <f t="shared" si="1"/>
        <v>73.7</v>
      </c>
      <c r="N36" s="14"/>
    </row>
    <row r="37" spans="1:14" x14ac:dyDescent="0.25">
      <c r="A37" s="5" t="s">
        <v>6</v>
      </c>
      <c r="B37" s="16"/>
      <c r="C37" s="19">
        <f>MAX(C3:C33)</f>
        <v>95.9</v>
      </c>
      <c r="D37" s="19">
        <f t="shared" ref="D37:N37" si="2">MAX(D3:D33)</f>
        <v>79.900000000000006</v>
      </c>
      <c r="E37" s="14"/>
      <c r="F37" s="19">
        <f t="shared" si="2"/>
        <v>95.7</v>
      </c>
      <c r="G37" s="19">
        <f t="shared" si="2"/>
        <v>80.8</v>
      </c>
      <c r="H37" s="14"/>
      <c r="I37" s="19">
        <f t="shared" si="2"/>
        <v>1.5999999999999943</v>
      </c>
      <c r="J37" s="19">
        <f t="shared" si="2"/>
        <v>-0.20000000000000284</v>
      </c>
      <c r="K37" s="14"/>
      <c r="L37" s="19">
        <f t="shared" si="2"/>
        <v>97</v>
      </c>
      <c r="M37" s="19">
        <f t="shared" si="2"/>
        <v>80</v>
      </c>
      <c r="N37" s="14"/>
    </row>
    <row r="38" spans="1:14" x14ac:dyDescent="0.25">
      <c r="A38" s="5" t="s">
        <v>7</v>
      </c>
      <c r="B38" s="16"/>
      <c r="C38" s="19">
        <f>MIN(C3:C33)</f>
        <v>85.3</v>
      </c>
      <c r="D38" s="19">
        <f t="shared" ref="D38:N38" si="3">MIN(D3:D33)</f>
        <v>64.8</v>
      </c>
      <c r="E38" s="14"/>
      <c r="F38" s="19">
        <f t="shared" si="3"/>
        <v>86.2</v>
      </c>
      <c r="G38" s="19">
        <f t="shared" si="3"/>
        <v>65.5</v>
      </c>
      <c r="H38" s="14"/>
      <c r="I38" s="19">
        <f t="shared" si="3"/>
        <v>-1.2999999999999972</v>
      </c>
      <c r="J38" s="19">
        <f t="shared" si="3"/>
        <v>-1.7999999999999972</v>
      </c>
      <c r="K38" s="14"/>
      <c r="L38" s="19">
        <f t="shared" si="3"/>
        <v>88</v>
      </c>
      <c r="M38" s="19">
        <f t="shared" si="3"/>
        <v>66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41" priority="1" operator="greaterThanOrEqual">
      <formula>5</formula>
    </cfRule>
    <cfRule type="cellIs" dxfId="40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AB939-CCC3-4C35-90C5-524E140F37BF}">
  <dimension ref="A1:N38"/>
  <sheetViews>
    <sheetView workbookViewId="0">
      <selection activeCell="Q15" sqref="Q15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43678</v>
      </c>
      <c r="B3" s="17"/>
      <c r="C3" s="19">
        <v>90.7</v>
      </c>
      <c r="D3" s="19">
        <v>71.599999999999994</v>
      </c>
      <c r="E3" s="14"/>
      <c r="F3" s="19">
        <v>90.3</v>
      </c>
      <c r="G3" s="19">
        <v>72.7</v>
      </c>
      <c r="H3" s="9"/>
      <c r="I3" s="19">
        <f>C3-F3</f>
        <v>0.40000000000000568</v>
      </c>
      <c r="J3" s="19">
        <f>D3-G3</f>
        <v>-1.1000000000000085</v>
      </c>
      <c r="K3" s="9"/>
      <c r="L3" s="22">
        <v>92</v>
      </c>
      <c r="M3" s="22">
        <v>69</v>
      </c>
      <c r="N3" s="9"/>
    </row>
    <row r="4" spans="1:14" x14ac:dyDescent="0.25">
      <c r="A4" s="4">
        <v>43679</v>
      </c>
      <c r="B4" s="17"/>
      <c r="C4" s="19">
        <v>89.8</v>
      </c>
      <c r="D4" s="19">
        <v>73.400000000000006</v>
      </c>
      <c r="E4" s="14"/>
      <c r="F4" s="19">
        <v>88.3</v>
      </c>
      <c r="G4" s="19">
        <v>74.099999999999994</v>
      </c>
      <c r="H4" s="9"/>
      <c r="I4" s="19">
        <f t="shared" ref="I4:J33" si="0">C4-F4</f>
        <v>1.5</v>
      </c>
      <c r="J4" s="19">
        <f t="shared" si="0"/>
        <v>-0.69999999999998863</v>
      </c>
      <c r="K4" s="9"/>
      <c r="L4" s="22">
        <v>90</v>
      </c>
      <c r="M4" s="22">
        <v>75</v>
      </c>
      <c r="N4" s="9"/>
    </row>
    <row r="5" spans="1:14" x14ac:dyDescent="0.25">
      <c r="A5" s="4">
        <v>43680</v>
      </c>
      <c r="B5" s="17"/>
      <c r="C5" s="19">
        <v>90</v>
      </c>
      <c r="D5" s="19">
        <v>73.900000000000006</v>
      </c>
      <c r="E5" s="14"/>
      <c r="F5" s="19">
        <v>88.7</v>
      </c>
      <c r="G5" s="19">
        <v>74.5</v>
      </c>
      <c r="H5" s="9"/>
      <c r="I5" s="19">
        <f t="shared" si="0"/>
        <v>1.2999999999999972</v>
      </c>
      <c r="J5" s="19">
        <f t="shared" si="0"/>
        <v>-0.59999999999999432</v>
      </c>
      <c r="K5" s="9"/>
      <c r="L5" s="22">
        <v>90</v>
      </c>
      <c r="M5" s="22">
        <v>75</v>
      </c>
      <c r="N5" s="9"/>
    </row>
    <row r="6" spans="1:14" x14ac:dyDescent="0.25">
      <c r="A6" s="4">
        <v>43681</v>
      </c>
      <c r="B6" s="17"/>
      <c r="C6" s="19">
        <v>93.7</v>
      </c>
      <c r="D6" s="19">
        <v>75.2</v>
      </c>
      <c r="E6" s="14"/>
      <c r="F6" s="19">
        <v>92.3</v>
      </c>
      <c r="G6" s="19">
        <v>76.099999999999994</v>
      </c>
      <c r="H6" s="9"/>
      <c r="I6" s="19">
        <f t="shared" si="0"/>
        <v>1.4000000000000057</v>
      </c>
      <c r="J6" s="19">
        <f t="shared" si="0"/>
        <v>-0.89999999999999147</v>
      </c>
      <c r="K6" s="9"/>
      <c r="L6" s="22">
        <v>94</v>
      </c>
      <c r="M6" s="22">
        <v>77</v>
      </c>
      <c r="N6" s="9"/>
    </row>
    <row r="7" spans="1:14" x14ac:dyDescent="0.25">
      <c r="A7" s="4">
        <v>43682</v>
      </c>
      <c r="B7" s="17"/>
      <c r="C7" s="19">
        <v>91</v>
      </c>
      <c r="D7" s="19">
        <v>74.3</v>
      </c>
      <c r="E7" s="14"/>
      <c r="F7" s="19">
        <v>90.1</v>
      </c>
      <c r="G7" s="19">
        <v>76.5</v>
      </c>
      <c r="H7" s="9"/>
      <c r="I7" s="19">
        <f t="shared" si="0"/>
        <v>0.90000000000000568</v>
      </c>
      <c r="J7" s="19">
        <f t="shared" si="0"/>
        <v>-2.2000000000000028</v>
      </c>
      <c r="K7" s="9"/>
      <c r="L7" s="22">
        <v>89</v>
      </c>
      <c r="M7" s="22">
        <v>76</v>
      </c>
      <c r="N7" s="9"/>
    </row>
    <row r="8" spans="1:14" x14ac:dyDescent="0.25">
      <c r="A8" s="4">
        <v>43683</v>
      </c>
      <c r="B8" s="17"/>
      <c r="C8" s="19">
        <v>90.3</v>
      </c>
      <c r="D8" s="19">
        <v>74.5</v>
      </c>
      <c r="E8" s="14"/>
      <c r="F8" s="19">
        <v>89.4</v>
      </c>
      <c r="G8" s="19">
        <v>75.2</v>
      </c>
      <c r="H8" s="9"/>
      <c r="I8" s="19">
        <f t="shared" si="0"/>
        <v>0.89999999999999147</v>
      </c>
      <c r="J8" s="19">
        <f t="shared" si="0"/>
        <v>-0.70000000000000284</v>
      </c>
      <c r="K8" s="9"/>
      <c r="L8" s="22">
        <v>90</v>
      </c>
      <c r="M8" s="22">
        <v>75</v>
      </c>
      <c r="N8" s="9"/>
    </row>
    <row r="9" spans="1:14" x14ac:dyDescent="0.25">
      <c r="A9" s="4">
        <v>43684</v>
      </c>
      <c r="B9" s="17"/>
      <c r="C9" s="19">
        <v>88.2</v>
      </c>
      <c r="D9" s="19">
        <v>72.7</v>
      </c>
      <c r="E9" s="14"/>
      <c r="F9" s="19">
        <v>87.1</v>
      </c>
      <c r="G9" s="19">
        <v>73.8</v>
      </c>
      <c r="H9" s="9"/>
      <c r="I9" s="19">
        <f t="shared" si="0"/>
        <v>1.1000000000000085</v>
      </c>
      <c r="J9" s="19">
        <f t="shared" si="0"/>
        <v>-1.0999999999999943</v>
      </c>
      <c r="K9" s="9"/>
      <c r="L9" s="22">
        <v>88</v>
      </c>
      <c r="M9" s="22">
        <v>75</v>
      </c>
      <c r="N9" s="9"/>
    </row>
    <row r="10" spans="1:14" x14ac:dyDescent="0.25">
      <c r="A10" s="4">
        <v>43685</v>
      </c>
      <c r="B10" s="17"/>
      <c r="C10" s="19">
        <v>92.7</v>
      </c>
      <c r="D10" s="19">
        <v>73</v>
      </c>
      <c r="E10" s="14"/>
      <c r="F10" s="19">
        <v>91.6</v>
      </c>
      <c r="G10" s="19">
        <v>73.8</v>
      </c>
      <c r="H10" s="9"/>
      <c r="I10" s="19">
        <f t="shared" si="0"/>
        <v>1.1000000000000085</v>
      </c>
      <c r="J10" s="19">
        <f t="shared" si="0"/>
        <v>-0.79999999999999716</v>
      </c>
      <c r="K10" s="9"/>
      <c r="L10" s="22">
        <v>93</v>
      </c>
      <c r="M10" s="22">
        <v>73</v>
      </c>
      <c r="N10" s="9"/>
    </row>
    <row r="11" spans="1:14" x14ac:dyDescent="0.25">
      <c r="A11" s="4">
        <v>43686</v>
      </c>
      <c r="B11" s="17"/>
      <c r="C11" s="19">
        <v>92.1</v>
      </c>
      <c r="D11" s="19">
        <v>76.3</v>
      </c>
      <c r="E11" s="14"/>
      <c r="F11" s="19">
        <v>91.2</v>
      </c>
      <c r="G11" s="19">
        <v>77.400000000000006</v>
      </c>
      <c r="H11" s="9"/>
      <c r="I11" s="19">
        <f t="shared" si="0"/>
        <v>0.89999999999999147</v>
      </c>
      <c r="J11" s="19">
        <f t="shared" si="0"/>
        <v>-1.1000000000000085</v>
      </c>
      <c r="K11" s="9"/>
      <c r="L11" s="22">
        <v>92</v>
      </c>
      <c r="M11" s="22">
        <v>78</v>
      </c>
      <c r="N11" s="9"/>
    </row>
    <row r="12" spans="1:14" x14ac:dyDescent="0.25">
      <c r="A12" s="4">
        <v>43687</v>
      </c>
      <c r="B12" s="17"/>
      <c r="C12" s="19">
        <v>93.7</v>
      </c>
      <c r="D12" s="19">
        <v>75</v>
      </c>
      <c r="E12" s="14"/>
      <c r="F12" s="19">
        <v>92.5</v>
      </c>
      <c r="G12" s="19">
        <v>77.2</v>
      </c>
      <c r="H12" s="9"/>
      <c r="I12" s="19">
        <f t="shared" si="0"/>
        <v>1.2000000000000028</v>
      </c>
      <c r="J12" s="19">
        <f t="shared" si="0"/>
        <v>-2.2000000000000028</v>
      </c>
      <c r="K12" s="9"/>
      <c r="L12" s="22">
        <v>94</v>
      </c>
      <c r="M12" s="22">
        <v>77</v>
      </c>
      <c r="N12" s="9"/>
    </row>
    <row r="13" spans="1:14" x14ac:dyDescent="0.25">
      <c r="A13" s="4">
        <v>43688</v>
      </c>
      <c r="B13" s="17"/>
      <c r="C13" s="19">
        <v>91.4</v>
      </c>
      <c r="D13" s="19">
        <v>75.7</v>
      </c>
      <c r="E13" s="14"/>
      <c r="F13" s="19">
        <v>90.1</v>
      </c>
      <c r="G13" s="19">
        <v>77.400000000000006</v>
      </c>
      <c r="H13" s="9"/>
      <c r="I13" s="19">
        <f t="shared" si="0"/>
        <v>1.3000000000000114</v>
      </c>
      <c r="J13" s="19">
        <f t="shared" si="0"/>
        <v>-1.7000000000000028</v>
      </c>
      <c r="K13" s="9"/>
      <c r="L13" s="22">
        <v>93</v>
      </c>
      <c r="M13" s="22">
        <v>79</v>
      </c>
      <c r="N13" s="9"/>
    </row>
    <row r="14" spans="1:14" x14ac:dyDescent="0.25">
      <c r="A14" s="4">
        <v>43689</v>
      </c>
      <c r="B14" s="17"/>
      <c r="C14" s="19">
        <v>91.6</v>
      </c>
      <c r="D14" s="19">
        <v>76.5</v>
      </c>
      <c r="E14" s="14"/>
      <c r="F14" s="19">
        <v>90.5</v>
      </c>
      <c r="G14" s="19">
        <v>77.5</v>
      </c>
      <c r="H14" s="9"/>
      <c r="I14" s="19">
        <f t="shared" si="0"/>
        <v>1.0999999999999943</v>
      </c>
      <c r="J14" s="19">
        <f t="shared" si="0"/>
        <v>-1</v>
      </c>
      <c r="K14" s="9"/>
      <c r="L14" s="22">
        <v>93</v>
      </c>
      <c r="M14" s="22">
        <v>77</v>
      </c>
      <c r="N14" s="9"/>
    </row>
    <row r="15" spans="1:14" x14ac:dyDescent="0.25">
      <c r="A15" s="4">
        <v>43690</v>
      </c>
      <c r="B15" s="17"/>
      <c r="C15" s="19">
        <v>87.8</v>
      </c>
      <c r="D15" s="19">
        <v>76.5</v>
      </c>
      <c r="E15" s="14"/>
      <c r="F15" s="19">
        <v>86.5</v>
      </c>
      <c r="G15" s="19">
        <v>77.400000000000006</v>
      </c>
      <c r="H15" s="9"/>
      <c r="I15" s="19">
        <f t="shared" si="0"/>
        <v>1.2999999999999972</v>
      </c>
      <c r="J15" s="19">
        <f t="shared" si="0"/>
        <v>-0.90000000000000568</v>
      </c>
      <c r="K15" s="9"/>
      <c r="L15" s="22">
        <v>89</v>
      </c>
      <c r="M15" s="22">
        <v>77</v>
      </c>
      <c r="N15" s="9"/>
    </row>
    <row r="16" spans="1:14" x14ac:dyDescent="0.25">
      <c r="A16" s="4">
        <v>43691</v>
      </c>
      <c r="B16" s="17"/>
      <c r="C16" s="19">
        <v>89.6</v>
      </c>
      <c r="D16" s="19">
        <v>74.099999999999994</v>
      </c>
      <c r="E16" s="14"/>
      <c r="F16" s="19">
        <v>89.1</v>
      </c>
      <c r="G16" s="19">
        <v>75.599999999999994</v>
      </c>
      <c r="H16" s="9"/>
      <c r="I16" s="19">
        <f t="shared" si="0"/>
        <v>0.5</v>
      </c>
      <c r="J16" s="19">
        <f t="shared" si="0"/>
        <v>-1.5</v>
      </c>
      <c r="K16" s="9"/>
      <c r="L16" s="22">
        <v>89</v>
      </c>
      <c r="M16" s="22">
        <v>77</v>
      </c>
      <c r="N16" s="9"/>
    </row>
    <row r="17" spans="1:14" x14ac:dyDescent="0.25">
      <c r="A17" s="4">
        <v>43692</v>
      </c>
      <c r="B17" s="17"/>
      <c r="C17" s="19">
        <v>89.1</v>
      </c>
      <c r="D17" s="19">
        <v>74.5</v>
      </c>
      <c r="E17" s="14"/>
      <c r="F17" s="19">
        <v>87.8</v>
      </c>
      <c r="G17" s="19">
        <v>75.400000000000006</v>
      </c>
      <c r="H17" s="9"/>
      <c r="I17" s="19">
        <f t="shared" si="0"/>
        <v>1.2999999999999972</v>
      </c>
      <c r="J17" s="19">
        <f t="shared" si="0"/>
        <v>-0.90000000000000568</v>
      </c>
      <c r="K17" s="9"/>
      <c r="L17" s="22">
        <v>89</v>
      </c>
      <c r="M17" s="22">
        <v>76</v>
      </c>
      <c r="N17" s="9"/>
    </row>
    <row r="18" spans="1:14" x14ac:dyDescent="0.25">
      <c r="A18" s="4">
        <v>43693</v>
      </c>
      <c r="B18" s="17"/>
      <c r="C18" s="19">
        <v>81.900000000000006</v>
      </c>
      <c r="D18" s="19">
        <v>73.2</v>
      </c>
      <c r="E18" s="14"/>
      <c r="F18" s="19">
        <v>81.900000000000006</v>
      </c>
      <c r="G18" s="19">
        <v>73.900000000000006</v>
      </c>
      <c r="H18" s="9"/>
      <c r="I18" s="19">
        <f t="shared" si="0"/>
        <v>0</v>
      </c>
      <c r="J18" s="19">
        <f t="shared" si="0"/>
        <v>-0.70000000000000284</v>
      </c>
      <c r="K18" s="9"/>
      <c r="L18" s="22">
        <v>83</v>
      </c>
      <c r="M18" s="22">
        <v>74</v>
      </c>
      <c r="N18" s="9"/>
    </row>
    <row r="19" spans="1:14" x14ac:dyDescent="0.25">
      <c r="A19" s="4">
        <v>43694</v>
      </c>
      <c r="B19" s="17"/>
      <c r="C19" s="19">
        <v>87.4</v>
      </c>
      <c r="D19" s="19">
        <v>73.599999999999994</v>
      </c>
      <c r="E19" s="14"/>
      <c r="F19" s="19">
        <v>86.2</v>
      </c>
      <c r="G19" s="19">
        <v>74.8</v>
      </c>
      <c r="H19" s="9"/>
      <c r="I19" s="19">
        <f t="shared" si="0"/>
        <v>1.2000000000000028</v>
      </c>
      <c r="J19" s="19">
        <f t="shared" si="0"/>
        <v>-1.2000000000000028</v>
      </c>
      <c r="K19" s="9"/>
      <c r="L19" s="22">
        <v>86</v>
      </c>
      <c r="M19" s="22">
        <v>74</v>
      </c>
      <c r="N19" s="9"/>
    </row>
    <row r="20" spans="1:14" x14ac:dyDescent="0.25">
      <c r="A20" s="4">
        <v>43695</v>
      </c>
      <c r="B20" s="17"/>
      <c r="C20" s="19">
        <v>93.6</v>
      </c>
      <c r="D20" s="19">
        <v>73.8</v>
      </c>
      <c r="E20" s="14"/>
      <c r="F20" s="19">
        <v>92.8</v>
      </c>
      <c r="G20" s="19">
        <v>74.7</v>
      </c>
      <c r="H20" s="9"/>
      <c r="I20" s="19">
        <f t="shared" si="0"/>
        <v>0.79999999999999716</v>
      </c>
      <c r="J20" s="19">
        <f t="shared" si="0"/>
        <v>-0.90000000000000568</v>
      </c>
      <c r="K20" s="9"/>
      <c r="L20" s="22">
        <v>94</v>
      </c>
      <c r="M20" s="22">
        <v>75</v>
      </c>
      <c r="N20" s="9"/>
    </row>
    <row r="21" spans="1:14" x14ac:dyDescent="0.25">
      <c r="A21" s="4">
        <v>43696</v>
      </c>
      <c r="B21" s="17"/>
      <c r="C21" s="19">
        <v>93</v>
      </c>
      <c r="D21" s="19">
        <v>74.8</v>
      </c>
      <c r="E21" s="14"/>
      <c r="F21" s="19">
        <v>92.3</v>
      </c>
      <c r="G21" s="19">
        <v>75.599999999999994</v>
      </c>
      <c r="H21" s="9"/>
      <c r="I21" s="19">
        <f t="shared" si="0"/>
        <v>0.70000000000000284</v>
      </c>
      <c r="J21" s="19">
        <f t="shared" si="0"/>
        <v>-0.79999999999999716</v>
      </c>
      <c r="K21" s="9"/>
      <c r="L21" s="22">
        <v>94</v>
      </c>
      <c r="M21" s="22">
        <v>76</v>
      </c>
      <c r="N21" s="9"/>
    </row>
    <row r="22" spans="1:14" x14ac:dyDescent="0.25">
      <c r="A22" s="4">
        <v>43697</v>
      </c>
      <c r="B22" s="17"/>
      <c r="C22" s="19">
        <v>91.4</v>
      </c>
      <c r="D22" s="19">
        <v>75.2</v>
      </c>
      <c r="E22" s="14"/>
      <c r="F22" s="19">
        <v>90.1</v>
      </c>
      <c r="G22" s="19">
        <v>75.599999999999994</v>
      </c>
      <c r="H22" s="9"/>
      <c r="I22" s="19">
        <f t="shared" si="0"/>
        <v>1.3000000000000114</v>
      </c>
      <c r="J22" s="19">
        <f t="shared" si="0"/>
        <v>-0.39999999999999147</v>
      </c>
      <c r="K22" s="9"/>
      <c r="L22" s="22">
        <v>91</v>
      </c>
      <c r="M22" s="22">
        <v>76</v>
      </c>
      <c r="N22" s="9"/>
    </row>
    <row r="23" spans="1:14" x14ac:dyDescent="0.25">
      <c r="A23" s="4">
        <v>43698</v>
      </c>
      <c r="B23" s="17"/>
      <c r="C23" s="19">
        <v>93.6</v>
      </c>
      <c r="D23" s="19">
        <v>74.099999999999994</v>
      </c>
      <c r="E23" s="14"/>
      <c r="F23" s="19">
        <v>92.5</v>
      </c>
      <c r="G23" s="19">
        <v>74.8</v>
      </c>
      <c r="H23" s="9"/>
      <c r="I23" s="19">
        <f t="shared" si="0"/>
        <v>1.0999999999999943</v>
      </c>
      <c r="J23" s="19">
        <f t="shared" si="0"/>
        <v>-0.70000000000000284</v>
      </c>
      <c r="K23" s="9"/>
      <c r="L23" s="22">
        <v>93</v>
      </c>
      <c r="M23" s="22">
        <v>76</v>
      </c>
      <c r="N23" s="9"/>
    </row>
    <row r="24" spans="1:14" x14ac:dyDescent="0.25">
      <c r="A24" s="4">
        <v>43699</v>
      </c>
      <c r="B24" s="17"/>
      <c r="C24" s="19">
        <v>93.4</v>
      </c>
      <c r="D24" s="19">
        <v>74.7</v>
      </c>
      <c r="E24" s="14"/>
      <c r="F24" s="19">
        <v>93</v>
      </c>
      <c r="G24" s="19">
        <v>75.900000000000006</v>
      </c>
      <c r="H24" s="9"/>
      <c r="I24" s="19">
        <f t="shared" si="0"/>
        <v>0.40000000000000568</v>
      </c>
      <c r="J24" s="19">
        <f t="shared" si="0"/>
        <v>-1.2000000000000028</v>
      </c>
      <c r="K24" s="9"/>
      <c r="L24" s="22">
        <v>93</v>
      </c>
      <c r="M24" s="22">
        <v>77</v>
      </c>
      <c r="N24" s="9"/>
    </row>
    <row r="25" spans="1:14" x14ac:dyDescent="0.25">
      <c r="A25" s="4">
        <v>43700</v>
      </c>
      <c r="B25" s="17"/>
      <c r="C25" s="19">
        <v>90</v>
      </c>
      <c r="D25" s="19">
        <v>74.7</v>
      </c>
      <c r="E25" s="14"/>
      <c r="F25" s="19">
        <v>90</v>
      </c>
      <c r="G25" s="19">
        <v>75</v>
      </c>
      <c r="H25" s="9"/>
      <c r="I25" s="19">
        <f t="shared" si="0"/>
        <v>0</v>
      </c>
      <c r="J25" s="19">
        <f t="shared" si="0"/>
        <v>-0.29999999999999716</v>
      </c>
      <c r="K25" s="9"/>
      <c r="L25" s="22">
        <v>91</v>
      </c>
      <c r="M25" s="22">
        <v>76</v>
      </c>
      <c r="N25" s="9"/>
    </row>
    <row r="26" spans="1:14" x14ac:dyDescent="0.25">
      <c r="A26" s="4">
        <v>43701</v>
      </c>
      <c r="B26" s="17"/>
      <c r="C26" s="19">
        <v>94.1</v>
      </c>
      <c r="D26" s="19">
        <v>75.2</v>
      </c>
      <c r="E26" s="14"/>
      <c r="F26" s="19">
        <v>93.9</v>
      </c>
      <c r="G26" s="19">
        <v>75.7</v>
      </c>
      <c r="H26" s="9"/>
      <c r="I26" s="19">
        <f t="shared" si="0"/>
        <v>0.19999999999998863</v>
      </c>
      <c r="J26" s="19">
        <f t="shared" si="0"/>
        <v>-0.5</v>
      </c>
      <c r="K26" s="9"/>
      <c r="L26" s="22">
        <v>94</v>
      </c>
      <c r="M26" s="22">
        <v>76</v>
      </c>
      <c r="N26" s="9"/>
    </row>
    <row r="27" spans="1:14" x14ac:dyDescent="0.25">
      <c r="A27" s="4">
        <v>43702</v>
      </c>
      <c r="B27" s="17"/>
      <c r="C27" s="19">
        <v>94.1</v>
      </c>
      <c r="D27" s="19">
        <v>74.7</v>
      </c>
      <c r="E27" s="14"/>
      <c r="F27" s="19">
        <v>94.5</v>
      </c>
      <c r="G27" s="19">
        <v>75.400000000000006</v>
      </c>
      <c r="H27" s="9"/>
      <c r="I27" s="19">
        <f t="shared" si="0"/>
        <v>-0.40000000000000568</v>
      </c>
      <c r="J27" s="19">
        <f t="shared" si="0"/>
        <v>-0.70000000000000284</v>
      </c>
      <c r="K27" s="9"/>
      <c r="L27" s="22">
        <v>94</v>
      </c>
      <c r="M27" s="22">
        <v>76</v>
      </c>
      <c r="N27" s="9"/>
    </row>
    <row r="28" spans="1:14" x14ac:dyDescent="0.25">
      <c r="A28" s="4">
        <v>43703</v>
      </c>
      <c r="B28" s="17"/>
      <c r="C28" s="19">
        <v>94.6</v>
      </c>
      <c r="D28" s="19">
        <v>73.900000000000006</v>
      </c>
      <c r="E28" s="14"/>
      <c r="F28" s="19">
        <v>93.7</v>
      </c>
      <c r="G28" s="19">
        <v>75.2</v>
      </c>
      <c r="H28" s="9"/>
      <c r="I28" s="19">
        <f t="shared" si="0"/>
        <v>0.89999999999999147</v>
      </c>
      <c r="J28" s="19">
        <f t="shared" si="0"/>
        <v>-1.2999999999999972</v>
      </c>
      <c r="K28" s="9"/>
      <c r="L28" s="22">
        <v>94</v>
      </c>
      <c r="M28" s="22">
        <v>79</v>
      </c>
      <c r="N28" s="9"/>
    </row>
    <row r="29" spans="1:14" x14ac:dyDescent="0.25">
      <c r="A29" s="4">
        <v>43704</v>
      </c>
      <c r="B29" s="17"/>
      <c r="C29" s="19">
        <v>88</v>
      </c>
      <c r="D29" s="19">
        <v>73.900000000000006</v>
      </c>
      <c r="E29" s="14"/>
      <c r="F29" s="19"/>
      <c r="G29" s="19"/>
      <c r="H29" s="9"/>
      <c r="I29" s="19"/>
      <c r="J29" s="19"/>
      <c r="K29" s="9"/>
      <c r="L29" s="22">
        <v>92</v>
      </c>
      <c r="M29" s="22">
        <v>75</v>
      </c>
      <c r="N29" s="9"/>
    </row>
    <row r="30" spans="1:14" x14ac:dyDescent="0.25">
      <c r="A30" s="4">
        <v>43705</v>
      </c>
      <c r="B30" s="17"/>
      <c r="C30" s="19">
        <v>90.1</v>
      </c>
      <c r="D30" s="19">
        <v>75.400000000000006</v>
      </c>
      <c r="E30" s="14"/>
      <c r="F30" s="19">
        <v>89.6</v>
      </c>
      <c r="G30" s="19">
        <v>76.5</v>
      </c>
      <c r="H30" s="9"/>
      <c r="I30" s="19">
        <f t="shared" si="0"/>
        <v>0.5</v>
      </c>
      <c r="J30" s="19">
        <f t="shared" si="0"/>
        <v>-1.0999999999999943</v>
      </c>
      <c r="K30" s="9"/>
      <c r="L30" s="22">
        <v>89</v>
      </c>
      <c r="M30" s="22">
        <v>76</v>
      </c>
      <c r="N30" s="9"/>
    </row>
    <row r="31" spans="1:14" x14ac:dyDescent="0.25">
      <c r="A31" s="4">
        <v>43706</v>
      </c>
      <c r="B31" s="17"/>
      <c r="C31" s="19">
        <v>93</v>
      </c>
      <c r="D31" s="19">
        <v>75.2</v>
      </c>
      <c r="E31" s="14"/>
      <c r="F31" s="19">
        <v>93.4</v>
      </c>
      <c r="G31" s="19">
        <v>75.900000000000006</v>
      </c>
      <c r="H31" s="9"/>
      <c r="I31" s="19">
        <f t="shared" si="0"/>
        <v>-0.40000000000000568</v>
      </c>
      <c r="J31" s="19">
        <f t="shared" si="0"/>
        <v>-0.70000000000000284</v>
      </c>
      <c r="K31" s="9"/>
      <c r="L31" s="22">
        <v>94</v>
      </c>
      <c r="M31" s="22">
        <v>77</v>
      </c>
      <c r="N31" s="9"/>
    </row>
    <row r="32" spans="1:14" x14ac:dyDescent="0.25">
      <c r="A32" s="4">
        <v>43707</v>
      </c>
      <c r="B32" s="17"/>
      <c r="C32" s="19">
        <v>91.9</v>
      </c>
      <c r="D32" s="19">
        <v>72.900000000000006</v>
      </c>
      <c r="E32" s="14"/>
      <c r="F32" s="19">
        <v>90.3</v>
      </c>
      <c r="G32" s="19">
        <v>73.900000000000006</v>
      </c>
      <c r="H32" s="9"/>
      <c r="I32" s="19">
        <f t="shared" si="0"/>
        <v>1.6000000000000085</v>
      </c>
      <c r="J32" s="19">
        <f t="shared" si="0"/>
        <v>-1</v>
      </c>
      <c r="K32" s="9"/>
      <c r="L32" s="22">
        <v>93</v>
      </c>
      <c r="M32" s="22">
        <v>75</v>
      </c>
      <c r="N32" s="9"/>
    </row>
    <row r="33" spans="1:14" x14ac:dyDescent="0.25">
      <c r="A33" s="4">
        <v>43708</v>
      </c>
      <c r="B33" s="17"/>
      <c r="C33" s="19">
        <v>90</v>
      </c>
      <c r="D33" s="19">
        <v>75.400000000000006</v>
      </c>
      <c r="E33" s="14"/>
      <c r="F33" s="19">
        <v>89.1</v>
      </c>
      <c r="G33" s="19">
        <v>75.900000000000006</v>
      </c>
      <c r="H33" s="9"/>
      <c r="I33" s="19">
        <f t="shared" si="0"/>
        <v>0.90000000000000568</v>
      </c>
      <c r="J33" s="19">
        <f t="shared" si="0"/>
        <v>-0.5</v>
      </c>
      <c r="K33" s="9"/>
      <c r="L33" s="22">
        <v>91</v>
      </c>
      <c r="M33" s="22">
        <v>76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91.025806451612894</v>
      </c>
      <c r="D36" s="19">
        <f t="shared" ref="D36:N36" si="1">AVERAGE(D3:D33)</f>
        <v>74.448387096774198</v>
      </c>
      <c r="E36" s="14"/>
      <c r="F36" s="19">
        <f t="shared" si="1"/>
        <v>90.293333333333337</v>
      </c>
      <c r="G36" s="19">
        <f t="shared" si="1"/>
        <v>75.446666666666673</v>
      </c>
      <c r="H36" s="14"/>
      <c r="I36" s="19">
        <f t="shared" si="1"/>
        <v>0.83333333333333381</v>
      </c>
      <c r="J36" s="19">
        <f t="shared" si="1"/>
        <v>-0.9800000000000002</v>
      </c>
      <c r="K36" s="14"/>
      <c r="L36" s="19">
        <f t="shared" si="1"/>
        <v>91.322580645161295</v>
      </c>
      <c r="M36" s="19">
        <f t="shared" si="1"/>
        <v>75.806451612903231</v>
      </c>
      <c r="N36" s="14"/>
    </row>
    <row r="37" spans="1:14" x14ac:dyDescent="0.25">
      <c r="A37" s="5" t="s">
        <v>6</v>
      </c>
      <c r="B37" s="16"/>
      <c r="C37" s="19">
        <f>MAX(C3:C33)</f>
        <v>94.6</v>
      </c>
      <c r="D37" s="19">
        <f t="shared" ref="D37:N37" si="2">MAX(D3:D33)</f>
        <v>76.5</v>
      </c>
      <c r="E37" s="14"/>
      <c r="F37" s="19">
        <f t="shared" si="2"/>
        <v>94.5</v>
      </c>
      <c r="G37" s="19">
        <f t="shared" si="2"/>
        <v>77.5</v>
      </c>
      <c r="H37" s="14"/>
      <c r="I37" s="19">
        <f t="shared" si="2"/>
        <v>1.6000000000000085</v>
      </c>
      <c r="J37" s="19">
        <f t="shared" si="2"/>
        <v>-0.29999999999999716</v>
      </c>
      <c r="K37" s="14"/>
      <c r="L37" s="19">
        <f t="shared" si="2"/>
        <v>94</v>
      </c>
      <c r="M37" s="19">
        <f t="shared" si="2"/>
        <v>79</v>
      </c>
      <c r="N37" s="14"/>
    </row>
    <row r="38" spans="1:14" x14ac:dyDescent="0.25">
      <c r="A38" s="5" t="s">
        <v>7</v>
      </c>
      <c r="B38" s="16"/>
      <c r="C38" s="19">
        <f>MIN(C3:C33)</f>
        <v>81.900000000000006</v>
      </c>
      <c r="D38" s="19">
        <f t="shared" ref="D38:N38" si="3">MIN(D3:D33)</f>
        <v>71.599999999999994</v>
      </c>
      <c r="E38" s="14"/>
      <c r="F38" s="19">
        <f t="shared" si="3"/>
        <v>81.900000000000006</v>
      </c>
      <c r="G38" s="19">
        <f t="shared" si="3"/>
        <v>72.7</v>
      </c>
      <c r="H38" s="14"/>
      <c r="I38" s="19">
        <f t="shared" si="3"/>
        <v>-0.40000000000000568</v>
      </c>
      <c r="J38" s="19">
        <f t="shared" si="3"/>
        <v>-2.2000000000000028</v>
      </c>
      <c r="K38" s="14"/>
      <c r="L38" s="19">
        <f t="shared" si="3"/>
        <v>83</v>
      </c>
      <c r="M38" s="19">
        <f t="shared" si="3"/>
        <v>69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43" priority="1" operator="greaterThanOrEqual">
      <formula>5</formula>
    </cfRule>
    <cfRule type="cellIs" dxfId="42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99056-B5B0-46D8-9DB0-4F215C577FFB}">
  <dimension ref="A1:N38"/>
  <sheetViews>
    <sheetView workbookViewId="0">
      <selection activeCell="R45" sqref="R45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43647</v>
      </c>
      <c r="B3" s="17"/>
      <c r="C3" s="19">
        <v>94.6</v>
      </c>
      <c r="D3" s="19">
        <v>74.5</v>
      </c>
      <c r="E3" s="14"/>
      <c r="F3" s="19">
        <v>93.9</v>
      </c>
      <c r="G3" s="19">
        <v>75.599999999999994</v>
      </c>
      <c r="H3" s="9"/>
      <c r="I3" s="19">
        <f>C3-F3</f>
        <v>0.69999999999998863</v>
      </c>
      <c r="J3" s="19">
        <f>D3-G3</f>
        <v>-1.0999999999999943</v>
      </c>
      <c r="K3" s="9"/>
      <c r="L3" s="22">
        <v>96</v>
      </c>
      <c r="M3" s="22">
        <v>76</v>
      </c>
      <c r="N3" s="9"/>
    </row>
    <row r="4" spans="1:14" x14ac:dyDescent="0.25">
      <c r="A4" s="4">
        <v>43648</v>
      </c>
      <c r="B4" s="17"/>
      <c r="C4" s="19">
        <v>96.3</v>
      </c>
      <c r="D4" s="19">
        <v>73.8</v>
      </c>
      <c r="E4" s="14"/>
      <c r="F4" s="19">
        <v>94.3</v>
      </c>
      <c r="G4" s="19">
        <v>75</v>
      </c>
      <c r="H4" s="9"/>
      <c r="I4" s="19">
        <f t="shared" ref="I4:J33" si="0">C4-F4</f>
        <v>2</v>
      </c>
      <c r="J4" s="19">
        <f t="shared" si="0"/>
        <v>-1.2000000000000028</v>
      </c>
      <c r="K4" s="9"/>
      <c r="L4" s="22">
        <v>95</v>
      </c>
      <c r="M4" s="22">
        <v>77</v>
      </c>
      <c r="N4" s="9"/>
    </row>
    <row r="5" spans="1:14" x14ac:dyDescent="0.25">
      <c r="A5" s="4">
        <v>43649</v>
      </c>
      <c r="B5" s="17"/>
      <c r="C5" s="19">
        <v>96.3</v>
      </c>
      <c r="D5" s="19">
        <v>79.3</v>
      </c>
      <c r="E5" s="14"/>
      <c r="F5" s="19">
        <v>95.2</v>
      </c>
      <c r="G5" s="19">
        <v>76.8</v>
      </c>
      <c r="H5" s="9"/>
      <c r="I5" s="19">
        <f t="shared" si="0"/>
        <v>1.0999999999999943</v>
      </c>
      <c r="J5" s="19">
        <f t="shared" si="0"/>
        <v>2.5</v>
      </c>
      <c r="K5" s="9"/>
      <c r="L5" s="22">
        <v>96</v>
      </c>
      <c r="M5" s="22">
        <v>76</v>
      </c>
      <c r="N5" s="9"/>
    </row>
    <row r="6" spans="1:14" x14ac:dyDescent="0.25">
      <c r="A6" s="4">
        <v>43650</v>
      </c>
      <c r="B6" s="17"/>
      <c r="C6" s="19">
        <v>79.7</v>
      </c>
      <c r="D6" s="19">
        <v>75.599999999999994</v>
      </c>
      <c r="E6" s="14"/>
      <c r="F6" s="19">
        <v>94.8</v>
      </c>
      <c r="G6" s="19">
        <v>76.5</v>
      </c>
      <c r="H6" s="9"/>
      <c r="I6" s="19">
        <f t="shared" si="0"/>
        <v>-15.099999999999994</v>
      </c>
      <c r="J6" s="19">
        <f t="shared" si="0"/>
        <v>-0.90000000000000568</v>
      </c>
      <c r="K6" s="9"/>
      <c r="L6" s="22">
        <v>94</v>
      </c>
      <c r="M6" s="22">
        <v>78</v>
      </c>
      <c r="N6" s="9"/>
    </row>
    <row r="7" spans="1:14" x14ac:dyDescent="0.25">
      <c r="A7" s="4">
        <v>43651</v>
      </c>
      <c r="B7" s="17"/>
      <c r="C7" s="19">
        <v>75.7</v>
      </c>
      <c r="D7" s="19">
        <v>75.2</v>
      </c>
      <c r="E7" s="14"/>
      <c r="F7" s="19">
        <v>95.4</v>
      </c>
      <c r="G7" s="19">
        <v>75.900000000000006</v>
      </c>
      <c r="H7" s="9"/>
      <c r="I7" s="19">
        <f t="shared" si="0"/>
        <v>-19.700000000000003</v>
      </c>
      <c r="J7" s="19">
        <f t="shared" si="0"/>
        <v>-0.70000000000000284</v>
      </c>
      <c r="K7" s="9"/>
      <c r="L7" s="22">
        <v>95</v>
      </c>
      <c r="M7" s="22">
        <v>77</v>
      </c>
      <c r="N7" s="9"/>
    </row>
    <row r="8" spans="1:14" x14ac:dyDescent="0.25">
      <c r="A8" s="4">
        <v>43652</v>
      </c>
      <c r="B8" s="17"/>
      <c r="C8" s="19">
        <v>94.5</v>
      </c>
      <c r="D8" s="19">
        <v>74.099999999999994</v>
      </c>
      <c r="E8" s="14"/>
      <c r="F8" s="19">
        <v>94.3</v>
      </c>
      <c r="G8" s="19">
        <v>74.8</v>
      </c>
      <c r="H8" s="9"/>
      <c r="I8" s="19">
        <f t="shared" si="0"/>
        <v>0.20000000000000284</v>
      </c>
      <c r="J8" s="19">
        <f t="shared" si="0"/>
        <v>-0.70000000000000284</v>
      </c>
      <c r="K8" s="9"/>
      <c r="L8" s="22">
        <v>96</v>
      </c>
      <c r="M8" s="22">
        <v>75</v>
      </c>
      <c r="N8" s="9"/>
    </row>
    <row r="9" spans="1:14" x14ac:dyDescent="0.25">
      <c r="A9" s="4">
        <v>43653</v>
      </c>
      <c r="B9" s="17"/>
      <c r="C9" s="19">
        <v>90.5</v>
      </c>
      <c r="D9" s="19">
        <v>73.400000000000006</v>
      </c>
      <c r="E9" s="14"/>
      <c r="F9" s="19">
        <v>88.9</v>
      </c>
      <c r="G9" s="19">
        <v>74.3</v>
      </c>
      <c r="H9" s="9"/>
      <c r="I9" s="19">
        <f t="shared" si="0"/>
        <v>1.5999999999999943</v>
      </c>
      <c r="J9" s="19">
        <f t="shared" si="0"/>
        <v>-0.89999999999999147</v>
      </c>
      <c r="K9" s="9"/>
      <c r="L9" s="22">
        <v>90</v>
      </c>
      <c r="M9" s="22">
        <v>75</v>
      </c>
      <c r="N9" s="9"/>
    </row>
    <row r="10" spans="1:14" x14ac:dyDescent="0.25">
      <c r="A10" s="4">
        <v>43654</v>
      </c>
      <c r="B10" s="17"/>
      <c r="C10" s="19">
        <v>89.8</v>
      </c>
      <c r="D10" s="19">
        <v>74.3</v>
      </c>
      <c r="E10" s="14"/>
      <c r="F10" s="19">
        <v>90</v>
      </c>
      <c r="G10" s="19">
        <v>74.8</v>
      </c>
      <c r="H10" s="9"/>
      <c r="I10" s="19">
        <f t="shared" si="0"/>
        <v>-0.20000000000000284</v>
      </c>
      <c r="J10" s="19">
        <f t="shared" si="0"/>
        <v>-0.5</v>
      </c>
      <c r="K10" s="9"/>
      <c r="L10" s="22">
        <v>91</v>
      </c>
      <c r="M10" s="22">
        <v>76</v>
      </c>
      <c r="N10" s="9"/>
    </row>
    <row r="11" spans="1:14" x14ac:dyDescent="0.25">
      <c r="A11" s="4">
        <v>43655</v>
      </c>
      <c r="B11" s="17"/>
      <c r="C11" s="19">
        <v>88</v>
      </c>
      <c r="D11" s="19">
        <v>73.900000000000006</v>
      </c>
      <c r="E11" s="14"/>
      <c r="F11" s="19">
        <v>88.2</v>
      </c>
      <c r="G11" s="19">
        <v>74.8</v>
      </c>
      <c r="H11" s="9"/>
      <c r="I11" s="19">
        <f t="shared" si="0"/>
        <v>-0.20000000000000284</v>
      </c>
      <c r="J11" s="19">
        <f t="shared" si="0"/>
        <v>-0.89999999999999147</v>
      </c>
      <c r="K11" s="9"/>
      <c r="L11" s="22">
        <v>91</v>
      </c>
      <c r="M11" s="22">
        <v>76</v>
      </c>
      <c r="N11" s="9"/>
    </row>
    <row r="12" spans="1:14" x14ac:dyDescent="0.25">
      <c r="A12" s="4">
        <v>43656</v>
      </c>
      <c r="B12" s="17"/>
      <c r="C12" s="19">
        <v>89.8</v>
      </c>
      <c r="D12" s="19">
        <v>74.7</v>
      </c>
      <c r="E12" s="14"/>
      <c r="F12" s="19">
        <v>89.1</v>
      </c>
      <c r="G12" s="19">
        <v>75.599999999999994</v>
      </c>
      <c r="H12" s="9"/>
      <c r="I12" s="19">
        <f t="shared" si="0"/>
        <v>0.70000000000000284</v>
      </c>
      <c r="J12" s="19">
        <f t="shared" si="0"/>
        <v>-0.89999999999999147</v>
      </c>
      <c r="K12" s="9"/>
      <c r="L12" s="22">
        <v>90</v>
      </c>
      <c r="M12" s="22">
        <v>75</v>
      </c>
      <c r="N12" s="9"/>
    </row>
    <row r="13" spans="1:14" x14ac:dyDescent="0.25">
      <c r="A13" s="4">
        <v>43657</v>
      </c>
      <c r="B13" s="17"/>
      <c r="C13" s="19">
        <v>90.3</v>
      </c>
      <c r="D13" s="19">
        <v>75.7</v>
      </c>
      <c r="E13" s="14"/>
      <c r="F13" s="19">
        <v>89.4</v>
      </c>
      <c r="G13" s="19">
        <v>76.5</v>
      </c>
      <c r="H13" s="9"/>
      <c r="I13" s="19">
        <f t="shared" si="0"/>
        <v>0.89999999999999147</v>
      </c>
      <c r="J13" s="19">
        <f t="shared" si="0"/>
        <v>-0.79999999999999716</v>
      </c>
      <c r="K13" s="9"/>
      <c r="L13" s="22">
        <v>90</v>
      </c>
      <c r="M13" s="22">
        <v>75</v>
      </c>
      <c r="N13" s="9"/>
    </row>
    <row r="14" spans="1:14" x14ac:dyDescent="0.25">
      <c r="A14" s="4">
        <v>43658</v>
      </c>
      <c r="B14" s="17"/>
      <c r="C14" s="19">
        <v>91.8</v>
      </c>
      <c r="D14" s="19">
        <v>72.3</v>
      </c>
      <c r="E14" s="14"/>
      <c r="F14" s="19">
        <v>90</v>
      </c>
      <c r="G14" s="19">
        <v>73.2</v>
      </c>
      <c r="H14" s="9"/>
      <c r="I14" s="19">
        <f t="shared" si="0"/>
        <v>1.7999999999999972</v>
      </c>
      <c r="J14" s="19">
        <f t="shared" si="0"/>
        <v>-0.90000000000000568</v>
      </c>
      <c r="K14" s="9"/>
      <c r="L14" s="22">
        <v>90</v>
      </c>
      <c r="M14" s="22">
        <v>75</v>
      </c>
      <c r="N14" s="9"/>
    </row>
    <row r="15" spans="1:14" x14ac:dyDescent="0.25">
      <c r="A15" s="4">
        <v>43659</v>
      </c>
      <c r="B15" s="17"/>
      <c r="C15" s="19">
        <v>89.4</v>
      </c>
      <c r="D15" s="19">
        <v>72.5</v>
      </c>
      <c r="E15" s="14"/>
      <c r="F15" s="19">
        <v>90</v>
      </c>
      <c r="G15" s="19">
        <v>73.2</v>
      </c>
      <c r="H15" s="9"/>
      <c r="I15" s="19">
        <f t="shared" si="0"/>
        <v>-0.59999999999999432</v>
      </c>
      <c r="J15" s="19">
        <f t="shared" si="0"/>
        <v>-0.70000000000000284</v>
      </c>
      <c r="K15" s="9"/>
      <c r="L15" s="22">
        <v>91</v>
      </c>
      <c r="M15" s="22">
        <v>73</v>
      </c>
      <c r="N15" s="9"/>
    </row>
    <row r="16" spans="1:14" x14ac:dyDescent="0.25">
      <c r="A16" s="4">
        <v>43660</v>
      </c>
      <c r="B16" s="17"/>
      <c r="C16" s="19">
        <v>94.6</v>
      </c>
      <c r="D16" s="19">
        <v>78.400000000000006</v>
      </c>
      <c r="E16" s="14"/>
      <c r="F16" s="19">
        <v>94.8</v>
      </c>
      <c r="G16" s="19">
        <v>77.7</v>
      </c>
      <c r="H16" s="9"/>
      <c r="I16" s="19">
        <f t="shared" si="0"/>
        <v>-0.20000000000000284</v>
      </c>
      <c r="J16" s="19">
        <f t="shared" si="0"/>
        <v>0.70000000000000284</v>
      </c>
      <c r="K16" s="9"/>
      <c r="L16" s="22">
        <v>94</v>
      </c>
      <c r="M16" s="22">
        <v>77</v>
      </c>
      <c r="N16" s="9"/>
    </row>
    <row r="17" spans="1:14" x14ac:dyDescent="0.25">
      <c r="A17" s="4">
        <v>43661</v>
      </c>
      <c r="B17" s="17"/>
      <c r="C17" s="19">
        <v>95.9</v>
      </c>
      <c r="D17" s="19">
        <v>75.599999999999994</v>
      </c>
      <c r="E17" s="14"/>
      <c r="F17" s="19">
        <v>94.6</v>
      </c>
      <c r="G17" s="19">
        <v>76.8</v>
      </c>
      <c r="H17" s="9"/>
      <c r="I17" s="19">
        <f t="shared" si="0"/>
        <v>1.3000000000000114</v>
      </c>
      <c r="J17" s="19">
        <f t="shared" si="0"/>
        <v>-1.2000000000000028</v>
      </c>
      <c r="K17" s="9"/>
      <c r="L17" s="22">
        <v>95</v>
      </c>
      <c r="M17" s="22">
        <v>77</v>
      </c>
      <c r="N17" s="9"/>
    </row>
    <row r="18" spans="1:14" x14ac:dyDescent="0.25">
      <c r="A18" s="4">
        <v>43662</v>
      </c>
      <c r="B18" s="17"/>
      <c r="C18" s="19">
        <v>95.5</v>
      </c>
      <c r="D18" s="19">
        <v>76.8</v>
      </c>
      <c r="E18" s="14"/>
      <c r="F18" s="19">
        <v>95.2</v>
      </c>
      <c r="G18" s="19">
        <v>77.5</v>
      </c>
      <c r="H18" s="9"/>
      <c r="I18" s="19">
        <f t="shared" si="0"/>
        <v>0.29999999999999716</v>
      </c>
      <c r="J18" s="19">
        <f t="shared" si="0"/>
        <v>-0.70000000000000284</v>
      </c>
      <c r="K18" s="9"/>
      <c r="L18" s="22">
        <v>95</v>
      </c>
      <c r="M18" s="22">
        <v>77</v>
      </c>
      <c r="N18" s="9"/>
    </row>
    <row r="19" spans="1:14" x14ac:dyDescent="0.25">
      <c r="A19" s="4">
        <v>43663</v>
      </c>
      <c r="B19" s="17"/>
      <c r="C19" s="19">
        <v>96.1</v>
      </c>
      <c r="D19" s="19">
        <v>72.7</v>
      </c>
      <c r="E19" s="14"/>
      <c r="F19" s="19">
        <v>95.4</v>
      </c>
      <c r="G19" s="19">
        <v>73.599999999999994</v>
      </c>
      <c r="H19" s="9"/>
      <c r="I19" s="19">
        <f t="shared" si="0"/>
        <v>0.69999999999998863</v>
      </c>
      <c r="J19" s="19">
        <f t="shared" si="0"/>
        <v>-0.89999999999999147</v>
      </c>
      <c r="K19" s="9"/>
      <c r="L19" s="22">
        <v>95</v>
      </c>
      <c r="M19" s="22">
        <v>77</v>
      </c>
      <c r="N19" s="9"/>
    </row>
    <row r="20" spans="1:14" x14ac:dyDescent="0.25">
      <c r="A20" s="4">
        <v>43664</v>
      </c>
      <c r="B20" s="17"/>
      <c r="C20" s="19">
        <v>94.8</v>
      </c>
      <c r="D20" s="19">
        <v>70.900000000000006</v>
      </c>
      <c r="E20" s="14"/>
      <c r="F20" s="19">
        <v>93.7</v>
      </c>
      <c r="G20" s="19">
        <v>71.8</v>
      </c>
      <c r="H20" s="9"/>
      <c r="I20" s="19">
        <f t="shared" si="0"/>
        <v>1.0999999999999943</v>
      </c>
      <c r="J20" s="19">
        <f t="shared" si="0"/>
        <v>-0.89999999999999147</v>
      </c>
      <c r="K20" s="9"/>
      <c r="L20" s="22">
        <v>95</v>
      </c>
      <c r="M20" s="22">
        <v>73</v>
      </c>
      <c r="N20" s="9"/>
    </row>
    <row r="21" spans="1:14" x14ac:dyDescent="0.25">
      <c r="A21" s="4">
        <v>43665</v>
      </c>
      <c r="B21" s="17"/>
      <c r="C21" s="19">
        <v>95</v>
      </c>
      <c r="D21" s="19">
        <v>71.599999999999994</v>
      </c>
      <c r="E21" s="14"/>
      <c r="F21" s="19">
        <v>94.1</v>
      </c>
      <c r="G21" s="19">
        <v>72.5</v>
      </c>
      <c r="H21" s="9"/>
      <c r="I21" s="19">
        <f t="shared" si="0"/>
        <v>0.90000000000000568</v>
      </c>
      <c r="J21" s="19">
        <f t="shared" si="0"/>
        <v>-0.90000000000000568</v>
      </c>
      <c r="K21" s="9"/>
      <c r="L21" s="22">
        <v>93</v>
      </c>
      <c r="M21" s="22">
        <v>75</v>
      </c>
      <c r="N21" s="9"/>
    </row>
    <row r="22" spans="1:14" x14ac:dyDescent="0.25">
      <c r="A22" s="4">
        <v>43666</v>
      </c>
      <c r="B22" s="17"/>
      <c r="C22" s="19">
        <v>94.1</v>
      </c>
      <c r="D22" s="19">
        <v>72.099999999999994</v>
      </c>
      <c r="E22" s="14"/>
      <c r="F22" s="19">
        <v>93.4</v>
      </c>
      <c r="G22" s="19">
        <v>72.900000000000006</v>
      </c>
      <c r="H22" s="9"/>
      <c r="I22" s="19">
        <f t="shared" si="0"/>
        <v>0.69999999999998863</v>
      </c>
      <c r="J22" s="19">
        <f t="shared" si="0"/>
        <v>-0.80000000000001137</v>
      </c>
      <c r="K22" s="9"/>
      <c r="L22" s="22">
        <v>94</v>
      </c>
      <c r="M22" s="22">
        <v>73</v>
      </c>
      <c r="N22" s="9"/>
    </row>
    <row r="23" spans="1:14" x14ac:dyDescent="0.25">
      <c r="A23" s="4">
        <v>43667</v>
      </c>
      <c r="B23" s="17"/>
      <c r="C23" s="19">
        <v>92.7</v>
      </c>
      <c r="D23" s="19">
        <v>72</v>
      </c>
      <c r="E23" s="14"/>
      <c r="F23" s="19">
        <v>92.1</v>
      </c>
      <c r="G23" s="19">
        <v>73</v>
      </c>
      <c r="H23" s="9"/>
      <c r="I23" s="19">
        <f t="shared" si="0"/>
        <v>0.60000000000000853</v>
      </c>
      <c r="J23" s="19">
        <f t="shared" si="0"/>
        <v>-1</v>
      </c>
      <c r="K23" s="9"/>
      <c r="L23" s="22">
        <v>91</v>
      </c>
      <c r="M23" s="22">
        <v>72</v>
      </c>
      <c r="N23" s="9"/>
    </row>
    <row r="24" spans="1:14" x14ac:dyDescent="0.25">
      <c r="A24" s="4">
        <v>43668</v>
      </c>
      <c r="B24" s="17"/>
      <c r="C24" s="19">
        <v>93.7</v>
      </c>
      <c r="D24" s="19">
        <v>70.900000000000006</v>
      </c>
      <c r="E24" s="14"/>
      <c r="F24" s="19">
        <v>91.9</v>
      </c>
      <c r="G24" s="19">
        <v>71.599999999999994</v>
      </c>
      <c r="H24" s="9"/>
      <c r="I24" s="19">
        <f t="shared" si="0"/>
        <v>1.7999999999999972</v>
      </c>
      <c r="J24" s="19">
        <f t="shared" si="0"/>
        <v>-0.69999999999998863</v>
      </c>
      <c r="K24" s="9"/>
      <c r="L24" s="22">
        <v>92</v>
      </c>
      <c r="M24" s="22">
        <v>72</v>
      </c>
      <c r="N24" s="9"/>
    </row>
    <row r="25" spans="1:14" x14ac:dyDescent="0.25">
      <c r="A25" s="4">
        <v>43669</v>
      </c>
      <c r="B25" s="17"/>
      <c r="C25" s="19">
        <v>90</v>
      </c>
      <c r="D25" s="19">
        <v>72</v>
      </c>
      <c r="E25" s="14"/>
      <c r="F25" s="19">
        <v>88.2</v>
      </c>
      <c r="G25" s="19">
        <v>72.900000000000006</v>
      </c>
      <c r="H25" s="9"/>
      <c r="I25" s="19">
        <f t="shared" si="0"/>
        <v>1.7999999999999972</v>
      </c>
      <c r="J25" s="19">
        <f t="shared" si="0"/>
        <v>-0.90000000000000568</v>
      </c>
      <c r="K25" s="9"/>
      <c r="L25" s="22">
        <v>91</v>
      </c>
      <c r="M25" s="22">
        <v>74</v>
      </c>
      <c r="N25" s="9"/>
    </row>
    <row r="26" spans="1:14" x14ac:dyDescent="0.25">
      <c r="A26" s="4">
        <v>43670</v>
      </c>
      <c r="B26" s="17"/>
      <c r="C26" s="19">
        <v>83.1</v>
      </c>
      <c r="D26" s="19">
        <v>74.3</v>
      </c>
      <c r="E26" s="14"/>
      <c r="F26" s="19">
        <v>82.2</v>
      </c>
      <c r="G26" s="19">
        <v>75</v>
      </c>
      <c r="H26" s="9"/>
      <c r="I26" s="19">
        <f t="shared" si="0"/>
        <v>0.89999999999999147</v>
      </c>
      <c r="J26" s="19">
        <f t="shared" si="0"/>
        <v>-0.70000000000000284</v>
      </c>
      <c r="K26" s="9"/>
      <c r="L26" s="22">
        <v>84</v>
      </c>
      <c r="M26" s="22">
        <v>75</v>
      </c>
      <c r="N26" s="9"/>
    </row>
    <row r="27" spans="1:14" x14ac:dyDescent="0.25">
      <c r="A27" s="4">
        <v>43671</v>
      </c>
      <c r="B27" s="17"/>
      <c r="C27" s="19">
        <v>84.4</v>
      </c>
      <c r="D27" s="19">
        <v>71.8</v>
      </c>
      <c r="E27" s="14"/>
      <c r="F27" s="19">
        <v>82.8</v>
      </c>
      <c r="G27" s="19">
        <v>72.900000000000006</v>
      </c>
      <c r="H27" s="9"/>
      <c r="I27" s="19">
        <f t="shared" si="0"/>
        <v>1.6000000000000085</v>
      </c>
      <c r="J27" s="19">
        <f t="shared" si="0"/>
        <v>-1.1000000000000085</v>
      </c>
      <c r="K27" s="9"/>
      <c r="L27" s="22">
        <v>84</v>
      </c>
      <c r="M27" s="22">
        <v>74</v>
      </c>
      <c r="N27" s="9"/>
    </row>
    <row r="28" spans="1:14" x14ac:dyDescent="0.25">
      <c r="A28" s="4">
        <v>43672</v>
      </c>
      <c r="B28" s="17"/>
      <c r="C28" s="19">
        <v>90.1</v>
      </c>
      <c r="D28" s="19">
        <v>72.099999999999994</v>
      </c>
      <c r="E28" s="14"/>
      <c r="F28" s="19">
        <v>88.2</v>
      </c>
      <c r="G28" s="19">
        <v>73</v>
      </c>
      <c r="H28" s="9"/>
      <c r="I28" s="19">
        <f t="shared" si="0"/>
        <v>1.8999999999999915</v>
      </c>
      <c r="J28" s="19">
        <f t="shared" si="0"/>
        <v>-0.90000000000000568</v>
      </c>
      <c r="K28" s="9"/>
      <c r="L28" s="22">
        <v>89</v>
      </c>
      <c r="M28" s="22">
        <v>73</v>
      </c>
      <c r="N28" s="9"/>
    </row>
    <row r="29" spans="1:14" x14ac:dyDescent="0.25">
      <c r="A29" s="4">
        <v>43673</v>
      </c>
      <c r="B29" s="17"/>
      <c r="C29" s="19">
        <v>90.7</v>
      </c>
      <c r="D29" s="19">
        <v>74.5</v>
      </c>
      <c r="E29" s="14"/>
      <c r="F29" s="19">
        <v>89.8</v>
      </c>
      <c r="G29" s="19">
        <v>73</v>
      </c>
      <c r="H29" s="9"/>
      <c r="I29" s="19">
        <f t="shared" si="0"/>
        <v>0.90000000000000568</v>
      </c>
      <c r="J29" s="19">
        <f t="shared" si="0"/>
        <v>1.5</v>
      </c>
      <c r="K29" s="9"/>
      <c r="L29" s="22">
        <v>89</v>
      </c>
      <c r="M29" s="22">
        <v>73</v>
      </c>
      <c r="N29" s="9"/>
    </row>
    <row r="30" spans="1:14" x14ac:dyDescent="0.25">
      <c r="A30" s="4">
        <v>43674</v>
      </c>
      <c r="B30" s="17"/>
      <c r="C30" s="19">
        <v>94.8</v>
      </c>
      <c r="D30" s="19">
        <v>74.7</v>
      </c>
      <c r="E30" s="14"/>
      <c r="F30" s="19">
        <v>93</v>
      </c>
      <c r="G30" s="19">
        <v>75.2</v>
      </c>
      <c r="H30" s="9"/>
      <c r="I30" s="19">
        <f t="shared" si="0"/>
        <v>1.7999999999999972</v>
      </c>
      <c r="J30" s="19">
        <f t="shared" si="0"/>
        <v>-0.5</v>
      </c>
      <c r="K30" s="9"/>
      <c r="L30" s="22">
        <v>93</v>
      </c>
      <c r="M30" s="22">
        <v>73</v>
      </c>
      <c r="N30" s="9"/>
    </row>
    <row r="31" spans="1:14" x14ac:dyDescent="0.25">
      <c r="A31" s="4">
        <v>43675</v>
      </c>
      <c r="B31" s="17"/>
      <c r="C31" s="19">
        <v>92.3</v>
      </c>
      <c r="D31" s="19">
        <v>72.900000000000006</v>
      </c>
      <c r="E31" s="14"/>
      <c r="F31" s="19">
        <v>91.9</v>
      </c>
      <c r="G31" s="19">
        <v>73.2</v>
      </c>
      <c r="H31" s="9"/>
      <c r="I31" s="19">
        <f t="shared" si="0"/>
        <v>0.39999999999999147</v>
      </c>
      <c r="J31" s="19">
        <f t="shared" si="0"/>
        <v>-0.29999999999999716</v>
      </c>
      <c r="K31" s="9"/>
      <c r="L31" s="22">
        <v>93</v>
      </c>
      <c r="M31" s="22">
        <v>74</v>
      </c>
      <c r="N31" s="9"/>
    </row>
    <row r="32" spans="1:14" x14ac:dyDescent="0.25">
      <c r="A32" s="4">
        <v>43676</v>
      </c>
      <c r="B32" s="17"/>
      <c r="C32" s="19">
        <v>95.9</v>
      </c>
      <c r="D32" s="19">
        <v>75</v>
      </c>
      <c r="E32" s="14"/>
      <c r="F32" s="19">
        <v>95.5</v>
      </c>
      <c r="G32" s="19">
        <v>75.7</v>
      </c>
      <c r="H32" s="9"/>
      <c r="I32" s="19">
        <f t="shared" ref="I32:I33" si="1">C32-F32</f>
        <v>0.40000000000000568</v>
      </c>
      <c r="J32" s="19">
        <f t="shared" ref="J32:J33" si="2">D32-G32</f>
        <v>-0.70000000000000284</v>
      </c>
      <c r="K32" s="9"/>
      <c r="L32" s="22">
        <v>96</v>
      </c>
      <c r="M32" s="22">
        <v>77</v>
      </c>
      <c r="N32" s="9"/>
    </row>
    <row r="33" spans="1:14" x14ac:dyDescent="0.25">
      <c r="A33" s="4">
        <v>43677</v>
      </c>
      <c r="B33" s="17"/>
      <c r="C33" s="19">
        <v>95</v>
      </c>
      <c r="D33" s="19">
        <v>68.2</v>
      </c>
      <c r="E33" s="14"/>
      <c r="F33" s="19">
        <v>95.4</v>
      </c>
      <c r="G33" s="19">
        <v>69.400000000000006</v>
      </c>
      <c r="H33" s="9"/>
      <c r="I33" s="19">
        <f t="shared" si="1"/>
        <v>-0.40000000000000568</v>
      </c>
      <c r="J33" s="19">
        <f t="shared" si="2"/>
        <v>-1.2000000000000028</v>
      </c>
      <c r="K33" s="9"/>
      <c r="L33" s="22">
        <v>96</v>
      </c>
      <c r="M33" s="22">
        <v>77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91.464516129032248</v>
      </c>
      <c r="D36" s="19">
        <f t="shared" ref="D36:N36" si="3">AVERAGE(D3:D33)</f>
        <v>73.735483870967727</v>
      </c>
      <c r="E36" s="14"/>
      <c r="F36" s="19">
        <f t="shared" si="3"/>
        <v>91.796774193548401</v>
      </c>
      <c r="G36" s="19">
        <f t="shared" si="3"/>
        <v>74.345161290322579</v>
      </c>
      <c r="H36" s="14"/>
      <c r="I36" s="19">
        <f t="shared" si="3"/>
        <v>-0.33225806451613077</v>
      </c>
      <c r="J36" s="19">
        <f t="shared" si="3"/>
        <v>-0.60967741935483888</v>
      </c>
      <c r="K36" s="14"/>
      <c r="L36" s="19">
        <f t="shared" si="3"/>
        <v>92.387096774193552</v>
      </c>
      <c r="M36" s="19">
        <f t="shared" si="3"/>
        <v>75.064516129032256</v>
      </c>
      <c r="N36" s="14"/>
    </row>
    <row r="37" spans="1:14" x14ac:dyDescent="0.25">
      <c r="A37" s="5" t="s">
        <v>6</v>
      </c>
      <c r="B37" s="16"/>
      <c r="C37" s="19">
        <f>MAX(C3:C33)</f>
        <v>96.3</v>
      </c>
      <c r="D37" s="19">
        <f t="shared" ref="D37:N37" si="4">MAX(D3:D33)</f>
        <v>79.3</v>
      </c>
      <c r="E37" s="14"/>
      <c r="F37" s="19">
        <f t="shared" si="4"/>
        <v>95.5</v>
      </c>
      <c r="G37" s="19">
        <f t="shared" si="4"/>
        <v>77.7</v>
      </c>
      <c r="H37" s="14"/>
      <c r="I37" s="19">
        <f t="shared" si="4"/>
        <v>2</v>
      </c>
      <c r="J37" s="19">
        <f t="shared" si="4"/>
        <v>2.5</v>
      </c>
      <c r="K37" s="14"/>
      <c r="L37" s="19">
        <f t="shared" si="4"/>
        <v>96</v>
      </c>
      <c r="M37" s="19">
        <f t="shared" si="4"/>
        <v>78</v>
      </c>
      <c r="N37" s="14"/>
    </row>
    <row r="38" spans="1:14" x14ac:dyDescent="0.25">
      <c r="A38" s="5" t="s">
        <v>7</v>
      </c>
      <c r="B38" s="16"/>
      <c r="C38" s="19">
        <f>MIN(C3:C33)</f>
        <v>75.7</v>
      </c>
      <c r="D38" s="19">
        <f t="shared" ref="D38:N38" si="5">MIN(D3:D33)</f>
        <v>68.2</v>
      </c>
      <c r="E38" s="14"/>
      <c r="F38" s="19">
        <f t="shared" si="5"/>
        <v>82.2</v>
      </c>
      <c r="G38" s="19">
        <f t="shared" si="5"/>
        <v>69.400000000000006</v>
      </c>
      <c r="H38" s="14"/>
      <c r="I38" s="19">
        <f t="shared" si="5"/>
        <v>-19.700000000000003</v>
      </c>
      <c r="J38" s="19">
        <f t="shared" si="5"/>
        <v>-1.2000000000000028</v>
      </c>
      <c r="K38" s="14"/>
      <c r="L38" s="19">
        <f t="shared" si="5"/>
        <v>84</v>
      </c>
      <c r="M38" s="19">
        <f t="shared" si="5"/>
        <v>72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45" priority="1" operator="greaterThanOrEqual">
      <formula>5</formula>
    </cfRule>
    <cfRule type="cellIs" dxfId="44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4BD76-D6C9-432E-9484-88FB5EB64639}">
  <dimension ref="A1:N38"/>
  <sheetViews>
    <sheetView workbookViewId="0">
      <selection activeCell="F18" sqref="F18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43617</v>
      </c>
      <c r="B3" s="17"/>
      <c r="C3" s="19">
        <v>96.1</v>
      </c>
      <c r="D3" s="19">
        <v>77.400000000000006</v>
      </c>
      <c r="E3" s="14"/>
      <c r="F3" s="19">
        <v>94.3</v>
      </c>
      <c r="G3" s="19">
        <v>74.099999999999994</v>
      </c>
      <c r="H3" s="9"/>
      <c r="I3" s="19">
        <f>C3-F3</f>
        <v>1.7999999999999972</v>
      </c>
      <c r="J3" s="19">
        <f>D3-G3</f>
        <v>3.3000000000000114</v>
      </c>
      <c r="K3" s="9"/>
      <c r="L3" s="22">
        <v>95</v>
      </c>
      <c r="M3" s="22">
        <v>74</v>
      </c>
      <c r="N3" s="9"/>
    </row>
    <row r="4" spans="1:14" x14ac:dyDescent="0.25">
      <c r="A4" s="4">
        <v>43618</v>
      </c>
      <c r="B4" s="17"/>
      <c r="C4" s="19">
        <v>95.4</v>
      </c>
      <c r="D4" s="19">
        <v>71.400000000000006</v>
      </c>
      <c r="E4" s="14"/>
      <c r="F4" s="19">
        <v>93.4</v>
      </c>
      <c r="G4" s="19">
        <v>72.3</v>
      </c>
      <c r="H4" s="9"/>
      <c r="I4" s="19">
        <f t="shared" ref="I4:J33" si="0">C4-F4</f>
        <v>2</v>
      </c>
      <c r="J4" s="19">
        <f t="shared" si="0"/>
        <v>-0.89999999999999147</v>
      </c>
      <c r="K4" s="9"/>
      <c r="L4" s="22">
        <v>95</v>
      </c>
      <c r="M4" s="22">
        <v>73</v>
      </c>
      <c r="N4" s="9"/>
    </row>
    <row r="5" spans="1:14" x14ac:dyDescent="0.25">
      <c r="A5" s="4">
        <v>43619</v>
      </c>
      <c r="B5" s="17"/>
      <c r="C5" s="19">
        <v>95</v>
      </c>
      <c r="D5" s="19">
        <v>73.400000000000006</v>
      </c>
      <c r="E5" s="14"/>
      <c r="F5" s="19">
        <v>92.8</v>
      </c>
      <c r="G5" s="19">
        <v>74.3</v>
      </c>
      <c r="H5" s="9"/>
      <c r="I5" s="19">
        <f t="shared" si="0"/>
        <v>2.2000000000000028</v>
      </c>
      <c r="J5" s="19">
        <f t="shared" si="0"/>
        <v>-0.89999999999999147</v>
      </c>
      <c r="K5" s="9"/>
      <c r="L5" s="22">
        <v>95</v>
      </c>
      <c r="M5" s="22">
        <v>74</v>
      </c>
      <c r="N5" s="9"/>
    </row>
    <row r="6" spans="1:14" x14ac:dyDescent="0.25">
      <c r="A6" s="4">
        <v>43620</v>
      </c>
      <c r="B6" s="17"/>
      <c r="C6" s="19">
        <v>97.2</v>
      </c>
      <c r="D6" s="19">
        <v>73.599999999999994</v>
      </c>
      <c r="E6" s="14"/>
      <c r="F6" s="19">
        <v>97</v>
      </c>
      <c r="G6" s="19">
        <v>74.7</v>
      </c>
      <c r="H6" s="9"/>
      <c r="I6" s="19">
        <f t="shared" si="0"/>
        <v>0.20000000000000284</v>
      </c>
      <c r="J6" s="19">
        <f t="shared" si="0"/>
        <v>-1.1000000000000085</v>
      </c>
      <c r="K6" s="9"/>
      <c r="L6" s="22">
        <v>96</v>
      </c>
      <c r="M6" s="22">
        <v>76</v>
      </c>
      <c r="N6" s="9"/>
    </row>
    <row r="7" spans="1:14" x14ac:dyDescent="0.25">
      <c r="A7" s="4">
        <v>43621</v>
      </c>
      <c r="B7" s="17"/>
      <c r="C7" s="19">
        <v>92.5</v>
      </c>
      <c r="D7" s="19">
        <v>73.400000000000006</v>
      </c>
      <c r="E7" s="14"/>
      <c r="F7" s="19">
        <v>91.8</v>
      </c>
      <c r="G7" s="19">
        <v>74.099999999999994</v>
      </c>
      <c r="H7" s="9"/>
      <c r="I7" s="19">
        <f t="shared" si="0"/>
        <v>0.70000000000000284</v>
      </c>
      <c r="J7" s="19">
        <f t="shared" si="0"/>
        <v>-0.69999999999998863</v>
      </c>
      <c r="K7" s="9"/>
      <c r="L7" s="22">
        <v>95</v>
      </c>
      <c r="M7" s="22">
        <v>74</v>
      </c>
      <c r="N7" s="9"/>
    </row>
    <row r="8" spans="1:14" x14ac:dyDescent="0.25">
      <c r="A8" s="4">
        <v>43622</v>
      </c>
      <c r="B8" s="17"/>
      <c r="C8" s="19">
        <v>92.1</v>
      </c>
      <c r="D8" s="19">
        <v>74.7</v>
      </c>
      <c r="E8" s="14"/>
      <c r="F8" s="19">
        <v>90.9</v>
      </c>
      <c r="G8" s="19">
        <v>74.3</v>
      </c>
      <c r="H8" s="9"/>
      <c r="I8" s="19">
        <f t="shared" si="0"/>
        <v>1.1999999999999886</v>
      </c>
      <c r="J8" s="19">
        <f t="shared" si="0"/>
        <v>0.40000000000000568</v>
      </c>
      <c r="K8" s="9"/>
      <c r="L8" s="22">
        <v>91</v>
      </c>
      <c r="M8" s="22">
        <v>74</v>
      </c>
      <c r="N8" s="9"/>
    </row>
    <row r="9" spans="1:14" x14ac:dyDescent="0.25">
      <c r="A9" s="4">
        <v>43623</v>
      </c>
      <c r="B9" s="17"/>
      <c r="C9" s="19">
        <v>90.7</v>
      </c>
      <c r="D9" s="19">
        <v>76.099999999999994</v>
      </c>
      <c r="E9" s="14"/>
      <c r="F9" s="19">
        <v>89.4</v>
      </c>
      <c r="G9" s="19">
        <v>76.8</v>
      </c>
      <c r="H9" s="9"/>
      <c r="I9" s="19">
        <f t="shared" si="0"/>
        <v>1.2999999999999972</v>
      </c>
      <c r="J9" s="19">
        <f t="shared" si="0"/>
        <v>-0.70000000000000284</v>
      </c>
      <c r="K9" s="9"/>
      <c r="L9" s="22">
        <v>90</v>
      </c>
      <c r="M9" s="22">
        <v>77</v>
      </c>
      <c r="N9" s="9"/>
    </row>
    <row r="10" spans="1:14" x14ac:dyDescent="0.25">
      <c r="A10" s="4">
        <v>43624</v>
      </c>
      <c r="B10" s="17"/>
      <c r="C10" s="19">
        <v>90.7</v>
      </c>
      <c r="D10" s="19">
        <v>73.900000000000006</v>
      </c>
      <c r="E10" s="14"/>
      <c r="F10" s="19">
        <v>90.7</v>
      </c>
      <c r="G10" s="19">
        <v>75</v>
      </c>
      <c r="H10" s="9"/>
      <c r="I10" s="19">
        <f t="shared" si="0"/>
        <v>0</v>
      </c>
      <c r="J10" s="19">
        <f t="shared" si="0"/>
        <v>-1.0999999999999943</v>
      </c>
      <c r="K10" s="9"/>
      <c r="L10" s="22">
        <v>89</v>
      </c>
      <c r="M10" s="22">
        <v>76</v>
      </c>
      <c r="N10" s="9"/>
    </row>
    <row r="11" spans="1:14" x14ac:dyDescent="0.25">
      <c r="A11" s="4">
        <v>43625</v>
      </c>
      <c r="B11" s="17"/>
      <c r="C11" s="19">
        <v>88.3</v>
      </c>
      <c r="D11" s="19">
        <v>71.2</v>
      </c>
      <c r="E11" s="14"/>
      <c r="F11" s="19">
        <v>88.2</v>
      </c>
      <c r="G11" s="19">
        <v>72.099999999999994</v>
      </c>
      <c r="H11" s="9"/>
      <c r="I11" s="19">
        <f t="shared" si="0"/>
        <v>9.9999999999994316E-2</v>
      </c>
      <c r="J11" s="19">
        <f t="shared" si="0"/>
        <v>-0.89999999999999147</v>
      </c>
      <c r="K11" s="9"/>
      <c r="L11" s="22">
        <v>92</v>
      </c>
      <c r="M11" s="22">
        <v>73</v>
      </c>
      <c r="N11" s="9"/>
    </row>
    <row r="12" spans="1:14" x14ac:dyDescent="0.25">
      <c r="A12" s="4">
        <v>43626</v>
      </c>
      <c r="B12" s="17"/>
      <c r="C12" s="19">
        <v>85.6</v>
      </c>
      <c r="D12" s="19">
        <v>70.7</v>
      </c>
      <c r="E12" s="14"/>
      <c r="F12" s="19">
        <v>84.7</v>
      </c>
      <c r="G12" s="19">
        <v>71.400000000000006</v>
      </c>
      <c r="H12" s="9"/>
      <c r="I12" s="19">
        <f t="shared" si="0"/>
        <v>0.89999999999999147</v>
      </c>
      <c r="J12" s="19">
        <f t="shared" si="0"/>
        <v>-0.70000000000000284</v>
      </c>
      <c r="K12" s="9"/>
      <c r="L12" s="22">
        <v>86</v>
      </c>
      <c r="M12" s="22">
        <v>70</v>
      </c>
      <c r="N12" s="9"/>
    </row>
    <row r="13" spans="1:14" x14ac:dyDescent="0.25">
      <c r="A13" s="4">
        <v>43627</v>
      </c>
      <c r="B13" s="17"/>
      <c r="C13" s="19">
        <v>90.3</v>
      </c>
      <c r="D13" s="19">
        <v>73.599999999999994</v>
      </c>
      <c r="E13" s="14"/>
      <c r="F13" s="19">
        <v>89.6</v>
      </c>
      <c r="G13" s="19">
        <v>74.099999999999994</v>
      </c>
      <c r="H13" s="9"/>
      <c r="I13" s="19">
        <f t="shared" si="0"/>
        <v>0.70000000000000284</v>
      </c>
      <c r="J13" s="19">
        <f t="shared" si="0"/>
        <v>-0.5</v>
      </c>
      <c r="K13" s="9"/>
      <c r="L13" s="22">
        <v>90</v>
      </c>
      <c r="M13" s="22">
        <v>73</v>
      </c>
      <c r="N13" s="9"/>
    </row>
    <row r="14" spans="1:14" x14ac:dyDescent="0.25">
      <c r="A14" s="4">
        <v>43628</v>
      </c>
      <c r="B14" s="17"/>
      <c r="C14" s="19">
        <v>90.3</v>
      </c>
      <c r="D14" s="19">
        <v>74.7</v>
      </c>
      <c r="E14" s="14"/>
      <c r="F14" s="19">
        <v>89.8</v>
      </c>
      <c r="G14" s="19">
        <v>75.400000000000006</v>
      </c>
      <c r="H14" s="9"/>
      <c r="I14" s="19">
        <f t="shared" si="0"/>
        <v>0.5</v>
      </c>
      <c r="J14" s="19">
        <f t="shared" si="0"/>
        <v>-0.70000000000000284</v>
      </c>
      <c r="K14" s="9"/>
      <c r="L14" s="22">
        <v>91</v>
      </c>
      <c r="M14" s="22">
        <v>74</v>
      </c>
      <c r="N14" s="9"/>
    </row>
    <row r="15" spans="1:14" x14ac:dyDescent="0.25">
      <c r="A15" s="4">
        <v>43629</v>
      </c>
      <c r="B15" s="17"/>
      <c r="C15" s="19">
        <v>84.9</v>
      </c>
      <c r="D15" s="19">
        <v>72.5</v>
      </c>
      <c r="E15" s="14"/>
      <c r="F15" s="19">
        <v>84</v>
      </c>
      <c r="G15" s="19">
        <v>73.599999999999994</v>
      </c>
      <c r="H15" s="9"/>
      <c r="I15" s="19">
        <f t="shared" si="0"/>
        <v>0.90000000000000568</v>
      </c>
      <c r="J15" s="19">
        <f t="shared" si="0"/>
        <v>-1.0999999999999943</v>
      </c>
      <c r="K15" s="9"/>
      <c r="L15" s="22">
        <v>88</v>
      </c>
      <c r="M15" s="22">
        <v>74</v>
      </c>
      <c r="N15" s="9"/>
    </row>
    <row r="16" spans="1:14" x14ac:dyDescent="0.25">
      <c r="A16" s="4">
        <v>43630</v>
      </c>
      <c r="B16" s="17"/>
      <c r="C16" s="19">
        <v>85.1</v>
      </c>
      <c r="D16" s="19">
        <v>70.5</v>
      </c>
      <c r="E16" s="14"/>
      <c r="F16" s="19">
        <v>85.8</v>
      </c>
      <c r="G16" s="19">
        <v>71.400000000000006</v>
      </c>
      <c r="H16" s="9"/>
      <c r="I16" s="19">
        <f t="shared" si="0"/>
        <v>-0.70000000000000284</v>
      </c>
      <c r="J16" s="19">
        <f t="shared" si="0"/>
        <v>-0.90000000000000568</v>
      </c>
      <c r="K16" s="9"/>
      <c r="L16" s="22">
        <v>89</v>
      </c>
      <c r="M16" s="22">
        <v>72</v>
      </c>
      <c r="N16" s="9"/>
    </row>
    <row r="17" spans="1:14" x14ac:dyDescent="0.25">
      <c r="A17" s="4">
        <v>43631</v>
      </c>
      <c r="B17" s="17"/>
      <c r="C17" s="19">
        <v>90.7</v>
      </c>
      <c r="D17" s="19">
        <v>72.3</v>
      </c>
      <c r="E17" s="14"/>
      <c r="F17" s="19">
        <v>89.8</v>
      </c>
      <c r="G17" s="19">
        <v>73.2</v>
      </c>
      <c r="H17" s="9"/>
      <c r="I17" s="19">
        <f t="shared" si="0"/>
        <v>0.90000000000000568</v>
      </c>
      <c r="J17" s="19">
        <f t="shared" si="0"/>
        <v>-0.90000000000000568</v>
      </c>
      <c r="K17" s="9"/>
      <c r="L17" s="22">
        <v>90</v>
      </c>
      <c r="M17" s="22">
        <v>74</v>
      </c>
      <c r="N17" s="9"/>
    </row>
    <row r="18" spans="1:14" x14ac:dyDescent="0.25">
      <c r="A18" s="4">
        <v>43632</v>
      </c>
      <c r="B18" s="17"/>
      <c r="C18" s="19">
        <v>89.1</v>
      </c>
      <c r="D18" s="19">
        <v>71.8</v>
      </c>
      <c r="E18" s="14"/>
      <c r="F18" s="19">
        <v>88.3</v>
      </c>
      <c r="G18" s="19">
        <v>73.2</v>
      </c>
      <c r="H18" s="9"/>
      <c r="I18" s="19">
        <f t="shared" si="0"/>
        <v>0.79999999999999716</v>
      </c>
      <c r="J18" s="19">
        <f t="shared" si="0"/>
        <v>-1.4000000000000057</v>
      </c>
      <c r="K18" s="9"/>
      <c r="L18" s="22">
        <v>88</v>
      </c>
      <c r="M18" s="22">
        <v>74</v>
      </c>
      <c r="N18" s="9"/>
    </row>
    <row r="19" spans="1:14" x14ac:dyDescent="0.25">
      <c r="A19" s="4">
        <v>43633</v>
      </c>
      <c r="B19" s="17"/>
      <c r="C19" s="19">
        <v>87.1</v>
      </c>
      <c r="D19" s="19">
        <v>72.3</v>
      </c>
      <c r="E19" s="14"/>
      <c r="F19" s="19">
        <v>86.5</v>
      </c>
      <c r="G19" s="19">
        <v>73</v>
      </c>
      <c r="H19" s="9"/>
      <c r="I19" s="19">
        <f t="shared" si="0"/>
        <v>0.59999999999999432</v>
      </c>
      <c r="J19" s="19">
        <f t="shared" si="0"/>
        <v>-0.70000000000000284</v>
      </c>
      <c r="K19" s="9"/>
      <c r="L19" s="22">
        <v>88</v>
      </c>
      <c r="M19" s="22">
        <v>73</v>
      </c>
      <c r="N19" s="9"/>
    </row>
    <row r="20" spans="1:14" x14ac:dyDescent="0.25">
      <c r="A20" s="4">
        <v>43634</v>
      </c>
      <c r="B20" s="17"/>
      <c r="C20" s="19">
        <v>88.5</v>
      </c>
      <c r="D20" s="19">
        <v>73.900000000000006</v>
      </c>
      <c r="E20" s="14"/>
      <c r="F20" s="19">
        <v>88.3</v>
      </c>
      <c r="G20" s="19">
        <v>74.7</v>
      </c>
      <c r="H20" s="9"/>
      <c r="I20" s="19">
        <f t="shared" si="0"/>
        <v>0.20000000000000284</v>
      </c>
      <c r="J20" s="19">
        <f t="shared" si="0"/>
        <v>-0.79999999999999716</v>
      </c>
      <c r="K20" s="9"/>
      <c r="L20" s="22">
        <v>87</v>
      </c>
      <c r="M20" s="22">
        <v>70</v>
      </c>
      <c r="N20" s="9"/>
    </row>
    <row r="21" spans="1:14" x14ac:dyDescent="0.25">
      <c r="A21" s="4">
        <v>43635</v>
      </c>
      <c r="B21" s="17"/>
      <c r="C21" s="19">
        <v>90.5</v>
      </c>
      <c r="D21" s="19">
        <v>72.099999999999994</v>
      </c>
      <c r="E21" s="14"/>
      <c r="F21" s="19">
        <v>89.6</v>
      </c>
      <c r="G21" s="19">
        <v>72.900000000000006</v>
      </c>
      <c r="H21" s="9"/>
      <c r="I21" s="19">
        <f t="shared" si="0"/>
        <v>0.90000000000000568</v>
      </c>
      <c r="J21" s="19">
        <f t="shared" si="0"/>
        <v>-0.80000000000001137</v>
      </c>
      <c r="K21" s="9"/>
      <c r="L21" s="22">
        <v>92</v>
      </c>
      <c r="M21" s="22">
        <v>73</v>
      </c>
      <c r="N21" s="9"/>
    </row>
    <row r="22" spans="1:14" x14ac:dyDescent="0.25">
      <c r="A22" s="4">
        <v>43636</v>
      </c>
      <c r="B22" s="17"/>
      <c r="C22" s="19">
        <v>93.4</v>
      </c>
      <c r="D22" s="19">
        <v>74.099999999999994</v>
      </c>
      <c r="E22" s="14"/>
      <c r="F22" s="19">
        <v>91.9</v>
      </c>
      <c r="G22" s="19">
        <v>74.8</v>
      </c>
      <c r="H22" s="9"/>
      <c r="I22" s="19">
        <f t="shared" si="0"/>
        <v>1.5</v>
      </c>
      <c r="J22" s="19">
        <f t="shared" si="0"/>
        <v>-0.70000000000000284</v>
      </c>
      <c r="K22" s="9"/>
      <c r="L22" s="22">
        <v>94</v>
      </c>
      <c r="M22" s="22">
        <v>75</v>
      </c>
      <c r="N22" s="9"/>
    </row>
    <row r="23" spans="1:14" x14ac:dyDescent="0.25">
      <c r="A23" s="4">
        <v>43637</v>
      </c>
      <c r="B23" s="17"/>
      <c r="C23" s="19">
        <v>95</v>
      </c>
      <c r="D23" s="19">
        <v>77.900000000000006</v>
      </c>
      <c r="E23" s="14"/>
      <c r="F23" s="19">
        <v>93.7</v>
      </c>
      <c r="G23" s="19">
        <v>76.8</v>
      </c>
      <c r="H23" s="9"/>
      <c r="I23" s="19">
        <f t="shared" si="0"/>
        <v>1.2999999999999972</v>
      </c>
      <c r="J23" s="19">
        <f t="shared" si="0"/>
        <v>1.1000000000000085</v>
      </c>
      <c r="K23" s="9"/>
      <c r="L23" s="22">
        <v>96</v>
      </c>
      <c r="M23" s="22">
        <v>77</v>
      </c>
      <c r="N23" s="9"/>
    </row>
    <row r="24" spans="1:14" x14ac:dyDescent="0.25">
      <c r="A24" s="4">
        <v>43638</v>
      </c>
      <c r="B24" s="17"/>
      <c r="C24" s="19">
        <v>83.5</v>
      </c>
      <c r="D24" s="19">
        <v>75.599999999999994</v>
      </c>
      <c r="E24" s="14"/>
      <c r="F24" s="19">
        <v>92.8</v>
      </c>
      <c r="G24" s="19">
        <v>75.599999999999994</v>
      </c>
      <c r="H24" s="9"/>
      <c r="I24" s="19">
        <f t="shared" si="0"/>
        <v>-9.2999999999999972</v>
      </c>
      <c r="J24" s="19">
        <f t="shared" si="0"/>
        <v>0</v>
      </c>
      <c r="K24" s="9"/>
      <c r="L24" s="22">
        <v>95</v>
      </c>
      <c r="M24" s="22">
        <v>76</v>
      </c>
      <c r="N24" s="9"/>
    </row>
    <row r="25" spans="1:14" x14ac:dyDescent="0.25">
      <c r="A25" s="4">
        <v>43639</v>
      </c>
      <c r="B25" s="17"/>
      <c r="C25" s="19">
        <v>87.8</v>
      </c>
      <c r="D25" s="19">
        <v>79.3</v>
      </c>
      <c r="E25" s="14"/>
      <c r="F25" s="19">
        <v>94.5</v>
      </c>
      <c r="G25" s="19">
        <v>75.400000000000006</v>
      </c>
      <c r="H25" s="9"/>
      <c r="I25" s="19">
        <f t="shared" si="0"/>
        <v>-6.7000000000000028</v>
      </c>
      <c r="J25" s="19">
        <f t="shared" si="0"/>
        <v>3.8999999999999915</v>
      </c>
      <c r="K25" s="9"/>
      <c r="L25" s="22">
        <v>95</v>
      </c>
      <c r="M25" s="22">
        <v>72</v>
      </c>
      <c r="N25" s="9"/>
    </row>
    <row r="26" spans="1:14" x14ac:dyDescent="0.25">
      <c r="A26" s="4">
        <v>43640</v>
      </c>
      <c r="B26" s="17"/>
      <c r="C26" s="19">
        <v>84.2</v>
      </c>
      <c r="D26" s="19">
        <v>72.5</v>
      </c>
      <c r="E26" s="14"/>
      <c r="F26" s="19">
        <v>94.6</v>
      </c>
      <c r="G26" s="19">
        <v>73.599999999999994</v>
      </c>
      <c r="H26" s="9"/>
      <c r="I26" s="19">
        <f t="shared" si="0"/>
        <v>-10.399999999999991</v>
      </c>
      <c r="J26" s="19">
        <f t="shared" si="0"/>
        <v>-1.0999999999999943</v>
      </c>
      <c r="K26" s="9"/>
      <c r="L26" s="22">
        <v>96</v>
      </c>
      <c r="M26" s="22">
        <v>75</v>
      </c>
      <c r="N26" s="9"/>
    </row>
    <row r="27" spans="1:14" x14ac:dyDescent="0.25">
      <c r="A27" s="4">
        <v>43641</v>
      </c>
      <c r="B27" s="17"/>
      <c r="C27" s="19">
        <v>90.3</v>
      </c>
      <c r="D27" s="19">
        <v>76.599999999999994</v>
      </c>
      <c r="E27" s="14"/>
      <c r="F27" s="19">
        <v>96.6</v>
      </c>
      <c r="G27" s="19">
        <v>75.7</v>
      </c>
      <c r="H27" s="9"/>
      <c r="I27" s="19">
        <f t="shared" si="0"/>
        <v>-6.2999999999999972</v>
      </c>
      <c r="J27" s="19">
        <f t="shared" si="0"/>
        <v>0.89999999999999147</v>
      </c>
      <c r="K27" s="9"/>
      <c r="L27" s="22">
        <v>97</v>
      </c>
      <c r="M27" s="22">
        <v>77</v>
      </c>
      <c r="N27" s="9"/>
    </row>
    <row r="28" spans="1:14" x14ac:dyDescent="0.25">
      <c r="A28" s="4">
        <v>43642</v>
      </c>
      <c r="B28" s="17"/>
      <c r="C28" s="19">
        <v>96.4</v>
      </c>
      <c r="D28" s="19">
        <v>82.8</v>
      </c>
      <c r="E28" s="14"/>
      <c r="F28" s="19">
        <v>96.8</v>
      </c>
      <c r="G28" s="19">
        <v>75.400000000000006</v>
      </c>
      <c r="H28" s="9"/>
      <c r="I28" s="19">
        <f t="shared" si="0"/>
        <v>-0.39999999999999147</v>
      </c>
      <c r="J28" s="19">
        <f t="shared" si="0"/>
        <v>7.3999999999999915</v>
      </c>
      <c r="K28" s="9"/>
      <c r="L28" s="22">
        <v>97</v>
      </c>
      <c r="M28" s="22">
        <v>76</v>
      </c>
      <c r="N28" s="9"/>
    </row>
    <row r="29" spans="1:14" x14ac:dyDescent="0.25">
      <c r="A29" s="4">
        <v>43643</v>
      </c>
      <c r="B29" s="17"/>
      <c r="C29" s="19">
        <v>94.6</v>
      </c>
      <c r="D29" s="19">
        <v>72.900000000000006</v>
      </c>
      <c r="E29" s="14"/>
      <c r="F29" s="19">
        <v>94.6</v>
      </c>
      <c r="G29" s="19">
        <v>73.2</v>
      </c>
      <c r="H29" s="9"/>
      <c r="I29" s="19">
        <f t="shared" si="0"/>
        <v>0</v>
      </c>
      <c r="J29" s="19">
        <f t="shared" si="0"/>
        <v>-0.29999999999999716</v>
      </c>
      <c r="K29" s="9"/>
      <c r="L29" s="22">
        <v>96</v>
      </c>
      <c r="M29" s="22">
        <v>76</v>
      </c>
      <c r="N29" s="9"/>
    </row>
    <row r="30" spans="1:14" x14ac:dyDescent="0.25">
      <c r="A30" s="4">
        <v>43644</v>
      </c>
      <c r="B30" s="17"/>
      <c r="C30" s="19">
        <v>94.3</v>
      </c>
      <c r="D30" s="19">
        <v>71.8</v>
      </c>
      <c r="E30" s="14"/>
      <c r="F30" s="19">
        <v>94.6</v>
      </c>
      <c r="G30" s="19">
        <v>73</v>
      </c>
      <c r="H30" s="9"/>
      <c r="I30" s="19">
        <f t="shared" si="0"/>
        <v>-0.29999999999999716</v>
      </c>
      <c r="J30" s="19">
        <f t="shared" si="0"/>
        <v>-1.2000000000000028</v>
      </c>
      <c r="K30" s="9"/>
      <c r="L30" s="22">
        <v>94</v>
      </c>
      <c r="M30" s="22">
        <v>77</v>
      </c>
      <c r="N30" s="9"/>
    </row>
    <row r="31" spans="1:14" x14ac:dyDescent="0.25">
      <c r="A31" s="4">
        <v>43645</v>
      </c>
      <c r="B31" s="17"/>
      <c r="C31" s="19">
        <v>88.3</v>
      </c>
      <c r="D31" s="19">
        <v>72.099999999999994</v>
      </c>
      <c r="E31" s="14"/>
      <c r="F31" s="19">
        <v>87.6</v>
      </c>
      <c r="G31" s="19">
        <v>73.2</v>
      </c>
      <c r="H31" s="9"/>
      <c r="I31" s="19">
        <f t="shared" si="0"/>
        <v>0.70000000000000284</v>
      </c>
      <c r="J31" s="19">
        <f t="shared" si="0"/>
        <v>-1.1000000000000085</v>
      </c>
      <c r="K31" s="9"/>
      <c r="L31" s="22">
        <v>87</v>
      </c>
      <c r="M31" s="22">
        <v>71</v>
      </c>
      <c r="N31" s="9"/>
    </row>
    <row r="32" spans="1:14" x14ac:dyDescent="0.25">
      <c r="A32" s="4">
        <v>43646</v>
      </c>
      <c r="B32" s="17"/>
      <c r="C32" s="19"/>
      <c r="D32" s="19"/>
      <c r="E32" s="14"/>
      <c r="F32" s="19"/>
      <c r="G32" s="19"/>
      <c r="H32" s="9"/>
      <c r="I32" s="19"/>
      <c r="J32" s="19"/>
      <c r="K32" s="9"/>
      <c r="L32" s="22">
        <v>89</v>
      </c>
      <c r="M32" s="22">
        <v>74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90.617241379310357</v>
      </c>
      <c r="D36" s="19">
        <f t="shared" ref="D36:N36" si="1">AVERAGE(D3:D33)</f>
        <v>73.968965517241372</v>
      </c>
      <c r="E36" s="14"/>
      <c r="F36" s="19">
        <f t="shared" si="1"/>
        <v>91.124137931034483</v>
      </c>
      <c r="G36" s="19">
        <f t="shared" si="1"/>
        <v>74.044827586206907</v>
      </c>
      <c r="H36" s="14"/>
      <c r="I36" s="19">
        <f t="shared" si="1"/>
        <v>-0.5068965517241375</v>
      </c>
      <c r="J36" s="19">
        <f t="shared" si="1"/>
        <v>-7.5862068965517337E-2</v>
      </c>
      <c r="K36" s="14"/>
      <c r="L36" s="19">
        <f t="shared" si="1"/>
        <v>92.1</v>
      </c>
      <c r="M36" s="19">
        <f t="shared" si="1"/>
        <v>74.13333333333334</v>
      </c>
      <c r="N36" s="14"/>
    </row>
    <row r="37" spans="1:14" x14ac:dyDescent="0.25">
      <c r="A37" s="5" t="s">
        <v>6</v>
      </c>
      <c r="B37" s="16"/>
      <c r="C37" s="19">
        <f>MAX(C3:C33)</f>
        <v>97.2</v>
      </c>
      <c r="D37" s="19">
        <f t="shared" ref="D37:N37" si="2">MAX(D3:D33)</f>
        <v>82.8</v>
      </c>
      <c r="E37" s="14"/>
      <c r="F37" s="19">
        <f t="shared" si="2"/>
        <v>97</v>
      </c>
      <c r="G37" s="19">
        <f t="shared" si="2"/>
        <v>76.8</v>
      </c>
      <c r="H37" s="14"/>
      <c r="I37" s="19">
        <f t="shared" si="2"/>
        <v>2.2000000000000028</v>
      </c>
      <c r="J37" s="19">
        <f t="shared" si="2"/>
        <v>7.3999999999999915</v>
      </c>
      <c r="K37" s="14"/>
      <c r="L37" s="19">
        <f t="shared" si="2"/>
        <v>97</v>
      </c>
      <c r="M37" s="19">
        <f t="shared" si="2"/>
        <v>77</v>
      </c>
      <c r="N37" s="14"/>
    </row>
    <row r="38" spans="1:14" x14ac:dyDescent="0.25">
      <c r="A38" s="5" t="s">
        <v>7</v>
      </c>
      <c r="B38" s="16"/>
      <c r="C38" s="19">
        <f>MIN(C3:C33)</f>
        <v>83.5</v>
      </c>
      <c r="D38" s="19">
        <f t="shared" ref="D38:N38" si="3">MIN(D3:D33)</f>
        <v>70.5</v>
      </c>
      <c r="E38" s="14"/>
      <c r="F38" s="19">
        <f t="shared" si="3"/>
        <v>84</v>
      </c>
      <c r="G38" s="19">
        <f t="shared" si="3"/>
        <v>71.400000000000006</v>
      </c>
      <c r="H38" s="14"/>
      <c r="I38" s="19">
        <f t="shared" si="3"/>
        <v>-10.399999999999991</v>
      </c>
      <c r="J38" s="19">
        <f t="shared" si="3"/>
        <v>-1.4000000000000057</v>
      </c>
      <c r="K38" s="14"/>
      <c r="L38" s="19">
        <f t="shared" si="3"/>
        <v>86</v>
      </c>
      <c r="M38" s="19">
        <f t="shared" si="3"/>
        <v>70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47" priority="1" operator="greaterThanOrEqual">
      <formula>5</formula>
    </cfRule>
    <cfRule type="cellIs" dxfId="46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7ED55-7622-462E-BB1C-53FCF9925F8C}">
  <dimension ref="A1:N38"/>
  <sheetViews>
    <sheetView workbookViewId="0">
      <selection activeCell="A5" sqref="A5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43586</v>
      </c>
      <c r="B3" s="17"/>
      <c r="C3" s="19">
        <v>87.4</v>
      </c>
      <c r="D3" s="19">
        <v>69.599999999999994</v>
      </c>
      <c r="E3" s="14"/>
      <c r="F3" s="19">
        <v>87.3</v>
      </c>
      <c r="G3" s="19">
        <v>70.5</v>
      </c>
      <c r="H3" s="9"/>
      <c r="I3" s="19">
        <f>C3-F3</f>
        <v>0.10000000000000853</v>
      </c>
      <c r="J3" s="19">
        <f>D3-G3</f>
        <v>-0.90000000000000568</v>
      </c>
      <c r="K3" s="9"/>
      <c r="L3" s="22">
        <v>89</v>
      </c>
      <c r="M3" s="22">
        <v>70</v>
      </c>
      <c r="N3" s="9"/>
    </row>
    <row r="4" spans="1:14" x14ac:dyDescent="0.25">
      <c r="A4" s="4">
        <v>43587</v>
      </c>
      <c r="B4" s="17"/>
      <c r="C4" s="19">
        <v>84.9</v>
      </c>
      <c r="D4" s="19">
        <v>71.099999999999994</v>
      </c>
      <c r="E4" s="14"/>
      <c r="F4" s="19">
        <v>85.3</v>
      </c>
      <c r="G4" s="19">
        <v>71.8</v>
      </c>
      <c r="H4" s="9"/>
      <c r="I4" s="19">
        <f t="shared" ref="I4:J33" si="0">C4-F4</f>
        <v>-0.39999999999999147</v>
      </c>
      <c r="J4" s="19">
        <f t="shared" si="0"/>
        <v>-0.70000000000000284</v>
      </c>
      <c r="K4" s="9"/>
      <c r="L4" s="22">
        <v>87</v>
      </c>
      <c r="M4" s="22">
        <v>72</v>
      </c>
      <c r="N4" s="9"/>
    </row>
    <row r="5" spans="1:14" x14ac:dyDescent="0.25">
      <c r="A5" s="4">
        <v>43588</v>
      </c>
      <c r="B5" s="17"/>
      <c r="C5" s="19">
        <v>88.3</v>
      </c>
      <c r="D5" s="19">
        <v>70.900000000000006</v>
      </c>
      <c r="E5" s="14"/>
      <c r="F5" s="19">
        <v>87.1</v>
      </c>
      <c r="G5" s="19">
        <v>71.400000000000006</v>
      </c>
      <c r="H5" s="9"/>
      <c r="I5" s="19">
        <f t="shared" si="0"/>
        <v>1.2000000000000028</v>
      </c>
      <c r="J5" s="19">
        <f t="shared" si="0"/>
        <v>-0.5</v>
      </c>
      <c r="K5" s="9"/>
      <c r="L5" s="22">
        <v>89</v>
      </c>
      <c r="M5" s="22">
        <v>71</v>
      </c>
      <c r="N5" s="9"/>
    </row>
    <row r="6" spans="1:14" x14ac:dyDescent="0.25">
      <c r="A6" s="4">
        <v>43589</v>
      </c>
      <c r="B6" s="17"/>
      <c r="C6" s="19">
        <v>89.8</v>
      </c>
      <c r="D6" s="19">
        <v>68.900000000000006</v>
      </c>
      <c r="E6" s="14"/>
      <c r="F6" s="19">
        <v>88.9</v>
      </c>
      <c r="G6" s="19">
        <v>70</v>
      </c>
      <c r="H6" s="9"/>
      <c r="I6" s="19">
        <f t="shared" si="0"/>
        <v>0.89999999999999147</v>
      </c>
      <c r="J6" s="19">
        <f t="shared" si="0"/>
        <v>-1.0999999999999943</v>
      </c>
      <c r="K6" s="9"/>
      <c r="L6" s="22">
        <v>89</v>
      </c>
      <c r="M6" s="22">
        <v>70</v>
      </c>
      <c r="N6" s="9"/>
    </row>
    <row r="7" spans="1:14" x14ac:dyDescent="0.25">
      <c r="A7" s="4">
        <v>43590</v>
      </c>
      <c r="B7" s="17"/>
      <c r="C7" s="19">
        <v>87.8</v>
      </c>
      <c r="D7" s="19">
        <v>69.8</v>
      </c>
      <c r="E7" s="14"/>
      <c r="F7" s="19">
        <v>86.9</v>
      </c>
      <c r="G7" s="19">
        <v>70.900000000000006</v>
      </c>
      <c r="H7" s="9"/>
      <c r="I7" s="19">
        <f t="shared" si="0"/>
        <v>0.89999999999999147</v>
      </c>
      <c r="J7" s="19">
        <f t="shared" si="0"/>
        <v>-1.1000000000000085</v>
      </c>
      <c r="K7" s="9"/>
      <c r="L7" s="22">
        <v>89</v>
      </c>
      <c r="M7" s="22">
        <v>71</v>
      </c>
      <c r="N7" s="9"/>
    </row>
    <row r="8" spans="1:14" x14ac:dyDescent="0.25">
      <c r="A8" s="4">
        <v>43591</v>
      </c>
      <c r="B8" s="17"/>
      <c r="C8" s="19">
        <v>88.5</v>
      </c>
      <c r="D8" s="19">
        <v>70.2</v>
      </c>
      <c r="E8" s="14"/>
      <c r="F8" s="19">
        <v>87.3</v>
      </c>
      <c r="G8" s="19">
        <v>71.2</v>
      </c>
      <c r="H8" s="9"/>
      <c r="I8" s="19">
        <f t="shared" si="0"/>
        <v>1.2000000000000028</v>
      </c>
      <c r="J8" s="19">
        <f t="shared" si="0"/>
        <v>-1</v>
      </c>
      <c r="K8" s="9"/>
      <c r="L8" s="22">
        <v>90</v>
      </c>
      <c r="M8" s="22">
        <v>70</v>
      </c>
      <c r="N8" s="9"/>
    </row>
    <row r="9" spans="1:14" x14ac:dyDescent="0.25">
      <c r="A9" s="4">
        <v>43592</v>
      </c>
      <c r="B9" s="17"/>
      <c r="C9" s="19">
        <v>92.8</v>
      </c>
      <c r="D9" s="19">
        <v>64.900000000000006</v>
      </c>
      <c r="E9" s="14"/>
      <c r="F9" s="19">
        <v>91.9</v>
      </c>
      <c r="G9" s="19">
        <v>66</v>
      </c>
      <c r="H9" s="9"/>
      <c r="I9" s="19">
        <f t="shared" si="0"/>
        <v>0.89999999999999147</v>
      </c>
      <c r="J9" s="19">
        <f t="shared" si="0"/>
        <v>-1.0999999999999943</v>
      </c>
      <c r="K9" s="9"/>
      <c r="L9" s="22">
        <v>92</v>
      </c>
      <c r="M9" s="22">
        <v>66</v>
      </c>
      <c r="N9" s="9"/>
    </row>
    <row r="10" spans="1:14" x14ac:dyDescent="0.25">
      <c r="A10" s="4">
        <v>43593</v>
      </c>
      <c r="B10" s="17"/>
      <c r="C10" s="19">
        <v>88.9</v>
      </c>
      <c r="D10" s="19">
        <v>69.8</v>
      </c>
      <c r="E10" s="14"/>
      <c r="F10" s="19">
        <v>88.2</v>
      </c>
      <c r="G10" s="19">
        <v>70.5</v>
      </c>
      <c r="H10" s="9"/>
      <c r="I10" s="19">
        <f t="shared" si="0"/>
        <v>0.70000000000000284</v>
      </c>
      <c r="J10" s="19">
        <f t="shared" si="0"/>
        <v>-0.70000000000000284</v>
      </c>
      <c r="K10" s="9"/>
      <c r="L10" s="22">
        <v>92</v>
      </c>
      <c r="M10" s="22">
        <v>72</v>
      </c>
      <c r="N10" s="9"/>
    </row>
    <row r="11" spans="1:14" x14ac:dyDescent="0.25">
      <c r="A11" s="4">
        <v>43594</v>
      </c>
      <c r="B11" s="17"/>
      <c r="C11" s="19">
        <v>89.1</v>
      </c>
      <c r="D11" s="19">
        <v>69.3</v>
      </c>
      <c r="E11" s="14"/>
      <c r="F11" s="19">
        <v>90.1</v>
      </c>
      <c r="G11" s="19">
        <v>70</v>
      </c>
      <c r="H11" s="9"/>
      <c r="I11" s="19">
        <f t="shared" si="0"/>
        <v>-1</v>
      </c>
      <c r="J11" s="19">
        <f t="shared" si="0"/>
        <v>-0.70000000000000284</v>
      </c>
      <c r="K11" s="9"/>
      <c r="L11" s="22">
        <v>89</v>
      </c>
      <c r="M11" s="22">
        <v>72</v>
      </c>
      <c r="N11" s="9"/>
    </row>
    <row r="12" spans="1:14" x14ac:dyDescent="0.25">
      <c r="A12" s="4">
        <v>43595</v>
      </c>
      <c r="B12" s="17"/>
      <c r="C12" s="19">
        <v>90.1</v>
      </c>
      <c r="D12" s="19">
        <v>72.3</v>
      </c>
      <c r="E12" s="14"/>
      <c r="F12" s="19">
        <v>90.3</v>
      </c>
      <c r="G12" s="19">
        <v>73</v>
      </c>
      <c r="H12" s="9"/>
      <c r="I12" s="19">
        <f t="shared" si="0"/>
        <v>-0.20000000000000284</v>
      </c>
      <c r="J12" s="19">
        <f t="shared" si="0"/>
        <v>-0.70000000000000284</v>
      </c>
      <c r="K12" s="9"/>
      <c r="L12" s="22">
        <v>90</v>
      </c>
      <c r="M12" s="22">
        <v>73</v>
      </c>
      <c r="N12" s="9"/>
    </row>
    <row r="13" spans="1:14" x14ac:dyDescent="0.25">
      <c r="A13" s="4">
        <v>43596</v>
      </c>
      <c r="B13" s="17"/>
      <c r="C13" s="19">
        <v>93.4</v>
      </c>
      <c r="D13" s="19">
        <v>72.3</v>
      </c>
      <c r="E13" s="14"/>
      <c r="F13" s="19">
        <v>92.5</v>
      </c>
      <c r="G13" s="19">
        <v>73</v>
      </c>
      <c r="H13" s="9"/>
      <c r="I13" s="19">
        <f t="shared" si="0"/>
        <v>0.90000000000000568</v>
      </c>
      <c r="J13" s="19">
        <f t="shared" si="0"/>
        <v>-0.70000000000000284</v>
      </c>
      <c r="K13" s="9"/>
      <c r="L13" s="22">
        <v>93</v>
      </c>
      <c r="M13" s="22">
        <v>73</v>
      </c>
      <c r="N13" s="9"/>
    </row>
    <row r="14" spans="1:14" x14ac:dyDescent="0.25">
      <c r="A14" s="4">
        <v>43597</v>
      </c>
      <c r="B14" s="17"/>
      <c r="C14" s="19">
        <v>90.3</v>
      </c>
      <c r="D14" s="19">
        <v>71.400000000000006</v>
      </c>
      <c r="E14" s="14"/>
      <c r="F14" s="19">
        <v>89.6</v>
      </c>
      <c r="G14" s="19">
        <v>72.099999999999994</v>
      </c>
      <c r="H14" s="9"/>
      <c r="I14" s="19">
        <f t="shared" si="0"/>
        <v>0.70000000000000284</v>
      </c>
      <c r="J14" s="19">
        <f t="shared" si="0"/>
        <v>-0.69999999999998863</v>
      </c>
      <c r="K14" s="9"/>
      <c r="L14" s="22">
        <v>92</v>
      </c>
      <c r="M14" s="22">
        <v>72</v>
      </c>
      <c r="N14" s="9"/>
    </row>
    <row r="15" spans="1:14" x14ac:dyDescent="0.25">
      <c r="A15" s="4">
        <v>43598</v>
      </c>
      <c r="B15" s="17"/>
      <c r="C15" s="19">
        <v>87.4</v>
      </c>
      <c r="D15" s="19">
        <v>69.099999999999994</v>
      </c>
      <c r="E15" s="14"/>
      <c r="F15" s="19">
        <v>86.4</v>
      </c>
      <c r="G15" s="19">
        <v>70</v>
      </c>
      <c r="H15" s="9"/>
      <c r="I15" s="19">
        <f t="shared" si="0"/>
        <v>1</v>
      </c>
      <c r="J15" s="19">
        <f t="shared" si="0"/>
        <v>-0.90000000000000568</v>
      </c>
      <c r="K15" s="9"/>
      <c r="L15" s="22">
        <v>90</v>
      </c>
      <c r="M15" s="22">
        <v>70</v>
      </c>
      <c r="N15" s="9"/>
    </row>
    <row r="16" spans="1:14" x14ac:dyDescent="0.25">
      <c r="A16" s="4">
        <v>43599</v>
      </c>
      <c r="B16" s="17"/>
      <c r="C16" s="19">
        <v>80.099999999999994</v>
      </c>
      <c r="D16" s="19">
        <v>69.099999999999994</v>
      </c>
      <c r="E16" s="14"/>
      <c r="F16" s="19">
        <v>79.900000000000006</v>
      </c>
      <c r="G16" s="19">
        <v>69.599999999999994</v>
      </c>
      <c r="H16" s="9"/>
      <c r="I16" s="19">
        <f t="shared" si="0"/>
        <v>0.19999999999998863</v>
      </c>
      <c r="J16" s="19">
        <f t="shared" si="0"/>
        <v>-0.5</v>
      </c>
      <c r="K16" s="9"/>
      <c r="L16" s="22">
        <v>82</v>
      </c>
      <c r="M16" s="22">
        <v>70</v>
      </c>
      <c r="N16" s="9"/>
    </row>
    <row r="17" spans="1:14" x14ac:dyDescent="0.25">
      <c r="A17" s="4">
        <v>43600</v>
      </c>
      <c r="B17" s="17"/>
      <c r="C17" s="19">
        <v>88</v>
      </c>
      <c r="D17" s="19">
        <v>68.2</v>
      </c>
      <c r="E17" s="14"/>
      <c r="F17" s="19">
        <v>88.3</v>
      </c>
      <c r="G17" s="19">
        <v>68.7</v>
      </c>
      <c r="H17" s="9"/>
      <c r="I17" s="19">
        <f t="shared" si="0"/>
        <v>-0.29999999999999716</v>
      </c>
      <c r="J17" s="19">
        <f t="shared" si="0"/>
        <v>-0.5</v>
      </c>
      <c r="K17" s="9"/>
      <c r="L17" s="22">
        <v>87</v>
      </c>
      <c r="M17" s="22">
        <v>69</v>
      </c>
      <c r="N17" s="9"/>
    </row>
    <row r="18" spans="1:14" x14ac:dyDescent="0.25">
      <c r="A18" s="4">
        <v>43601</v>
      </c>
      <c r="B18" s="17"/>
      <c r="C18" s="19">
        <v>87.8</v>
      </c>
      <c r="D18" s="19">
        <v>67.3</v>
      </c>
      <c r="E18" s="14"/>
      <c r="F18" s="19">
        <v>88.2</v>
      </c>
      <c r="G18" s="19">
        <v>67.3</v>
      </c>
      <c r="H18" s="9"/>
      <c r="I18" s="19">
        <f t="shared" si="0"/>
        <v>-0.40000000000000568</v>
      </c>
      <c r="J18" s="19">
        <f t="shared" si="0"/>
        <v>0</v>
      </c>
      <c r="K18" s="9"/>
      <c r="L18" s="22">
        <v>88</v>
      </c>
      <c r="M18" s="22">
        <v>69</v>
      </c>
      <c r="N18" s="9"/>
    </row>
    <row r="19" spans="1:14" x14ac:dyDescent="0.25">
      <c r="A19" s="4">
        <v>43602</v>
      </c>
      <c r="B19" s="17"/>
      <c r="C19" s="19">
        <v>87.8</v>
      </c>
      <c r="D19" s="19">
        <v>71.8</v>
      </c>
      <c r="E19" s="14"/>
      <c r="F19" s="19">
        <v>87.8</v>
      </c>
      <c r="G19" s="19">
        <v>67.3</v>
      </c>
      <c r="H19" s="9"/>
      <c r="I19" s="19">
        <f t="shared" si="0"/>
        <v>0</v>
      </c>
      <c r="J19" s="19">
        <f t="shared" si="0"/>
        <v>4.5</v>
      </c>
      <c r="K19" s="9"/>
      <c r="L19" s="22">
        <v>88</v>
      </c>
      <c r="M19" s="22">
        <v>66</v>
      </c>
      <c r="N19" s="9"/>
    </row>
    <row r="20" spans="1:14" x14ac:dyDescent="0.25">
      <c r="A20" s="4">
        <v>43603</v>
      </c>
      <c r="B20" s="17"/>
      <c r="C20" s="19">
        <v>87.6</v>
      </c>
      <c r="D20" s="19">
        <v>67.8</v>
      </c>
      <c r="E20" s="14"/>
      <c r="F20" s="19">
        <v>88</v>
      </c>
      <c r="G20" s="19">
        <v>68.5</v>
      </c>
      <c r="H20" s="9"/>
      <c r="I20" s="19">
        <f t="shared" si="0"/>
        <v>-0.40000000000000568</v>
      </c>
      <c r="J20" s="19">
        <f t="shared" si="0"/>
        <v>-0.70000000000000284</v>
      </c>
      <c r="K20" s="9"/>
      <c r="L20" s="22">
        <v>88</v>
      </c>
      <c r="M20" s="22">
        <v>66</v>
      </c>
      <c r="N20" s="9"/>
    </row>
    <row r="21" spans="1:14" x14ac:dyDescent="0.25">
      <c r="A21" s="4">
        <v>43604</v>
      </c>
      <c r="B21" s="17"/>
      <c r="C21" s="19">
        <v>92.3</v>
      </c>
      <c r="D21" s="19">
        <v>73.400000000000006</v>
      </c>
      <c r="E21" s="14"/>
      <c r="F21" s="19">
        <v>91.8</v>
      </c>
      <c r="G21" s="19">
        <v>66.599999999999994</v>
      </c>
      <c r="H21" s="9"/>
      <c r="I21" s="19">
        <f t="shared" si="0"/>
        <v>0.5</v>
      </c>
      <c r="J21" s="19">
        <f t="shared" si="0"/>
        <v>6.8000000000000114</v>
      </c>
      <c r="K21" s="9"/>
      <c r="L21" s="22">
        <v>92</v>
      </c>
      <c r="M21" s="22">
        <v>67</v>
      </c>
      <c r="N21" s="9"/>
    </row>
    <row r="22" spans="1:14" x14ac:dyDescent="0.25">
      <c r="A22" s="4">
        <v>43605</v>
      </c>
      <c r="B22" s="17"/>
      <c r="C22" s="19">
        <v>93</v>
      </c>
      <c r="D22" s="19">
        <v>77.900000000000006</v>
      </c>
      <c r="E22" s="14"/>
      <c r="F22" s="19">
        <v>92.5</v>
      </c>
      <c r="G22" s="19">
        <v>71.099999999999994</v>
      </c>
      <c r="H22" s="9"/>
      <c r="I22" s="19">
        <f t="shared" si="0"/>
        <v>0.5</v>
      </c>
      <c r="J22" s="19">
        <f t="shared" si="0"/>
        <v>6.8000000000000114</v>
      </c>
      <c r="K22" s="9"/>
      <c r="L22" s="22">
        <v>92</v>
      </c>
      <c r="M22" s="22">
        <v>72</v>
      </c>
      <c r="N22" s="9"/>
    </row>
    <row r="23" spans="1:14" x14ac:dyDescent="0.25">
      <c r="A23" s="4">
        <v>43606</v>
      </c>
      <c r="B23" s="17"/>
      <c r="C23" s="19">
        <v>92.8</v>
      </c>
      <c r="D23" s="19">
        <v>71.599999999999994</v>
      </c>
      <c r="E23" s="14"/>
      <c r="F23" s="19">
        <v>92.8</v>
      </c>
      <c r="G23" s="19">
        <v>72.900000000000006</v>
      </c>
      <c r="H23" s="9"/>
      <c r="I23" s="19">
        <f t="shared" si="0"/>
        <v>0</v>
      </c>
      <c r="J23" s="19">
        <f t="shared" si="0"/>
        <v>-1.3000000000000114</v>
      </c>
      <c r="K23" s="9"/>
      <c r="L23" s="22">
        <v>92</v>
      </c>
      <c r="M23" s="22">
        <v>72</v>
      </c>
      <c r="N23" s="9"/>
    </row>
    <row r="24" spans="1:14" x14ac:dyDescent="0.25">
      <c r="A24" s="4">
        <v>43607</v>
      </c>
      <c r="B24" s="17"/>
      <c r="C24" s="19">
        <v>91.2</v>
      </c>
      <c r="D24" s="19">
        <v>72</v>
      </c>
      <c r="E24" s="14"/>
      <c r="F24" s="19">
        <v>92.7</v>
      </c>
      <c r="G24" s="19">
        <v>73</v>
      </c>
      <c r="H24" s="9"/>
      <c r="I24" s="19">
        <f t="shared" si="0"/>
        <v>-1.5</v>
      </c>
      <c r="J24" s="19">
        <f t="shared" si="0"/>
        <v>-1</v>
      </c>
      <c r="K24" s="9"/>
      <c r="L24" s="22">
        <v>93</v>
      </c>
      <c r="M24" s="22">
        <v>72</v>
      </c>
      <c r="N24" s="9"/>
    </row>
    <row r="25" spans="1:14" x14ac:dyDescent="0.25">
      <c r="A25" s="4">
        <v>43608</v>
      </c>
      <c r="B25" s="17"/>
      <c r="C25" s="19">
        <v>90.7</v>
      </c>
      <c r="D25" s="19">
        <v>68.400000000000006</v>
      </c>
      <c r="E25" s="14"/>
      <c r="F25" s="19">
        <v>91</v>
      </c>
      <c r="G25" s="19">
        <v>67.5</v>
      </c>
      <c r="H25" s="9"/>
      <c r="I25" s="19">
        <f t="shared" si="0"/>
        <v>-0.29999999999999716</v>
      </c>
      <c r="J25" s="19">
        <f t="shared" si="0"/>
        <v>0.90000000000000568</v>
      </c>
      <c r="K25" s="9"/>
      <c r="L25" s="22">
        <v>92</v>
      </c>
      <c r="M25" s="22">
        <v>71</v>
      </c>
      <c r="N25" s="9"/>
    </row>
    <row r="26" spans="1:14" x14ac:dyDescent="0.25">
      <c r="A26" s="4">
        <v>43609</v>
      </c>
      <c r="B26" s="17"/>
      <c r="C26" s="19">
        <v>91.4</v>
      </c>
      <c r="D26" s="19">
        <v>64.900000000000006</v>
      </c>
      <c r="E26" s="14"/>
      <c r="F26" s="19">
        <v>91.8</v>
      </c>
      <c r="G26" s="19">
        <v>65.5</v>
      </c>
      <c r="H26" s="9"/>
      <c r="I26" s="19">
        <f t="shared" si="0"/>
        <v>-0.39999999999999147</v>
      </c>
      <c r="J26" s="19">
        <f t="shared" si="0"/>
        <v>-0.59999999999999432</v>
      </c>
      <c r="K26" s="9"/>
      <c r="L26" s="22">
        <v>91</v>
      </c>
      <c r="M26" s="22">
        <v>68</v>
      </c>
      <c r="N26" s="9"/>
    </row>
    <row r="27" spans="1:14" x14ac:dyDescent="0.25">
      <c r="A27" s="4">
        <v>43610</v>
      </c>
      <c r="B27" s="17"/>
      <c r="C27" s="19">
        <v>92.7</v>
      </c>
      <c r="D27" s="19">
        <v>68</v>
      </c>
      <c r="E27" s="14"/>
      <c r="F27" s="19">
        <v>91.9</v>
      </c>
      <c r="G27" s="19">
        <v>69.099999999999994</v>
      </c>
      <c r="H27" s="9"/>
      <c r="I27" s="19">
        <f t="shared" si="0"/>
        <v>0.79999999999999716</v>
      </c>
      <c r="J27" s="19">
        <f t="shared" si="0"/>
        <v>-1.0999999999999943</v>
      </c>
      <c r="K27" s="9"/>
      <c r="L27" s="22">
        <v>92</v>
      </c>
      <c r="M27" s="22">
        <v>69</v>
      </c>
      <c r="N27" s="9"/>
    </row>
    <row r="28" spans="1:14" x14ac:dyDescent="0.25">
      <c r="A28" s="4">
        <v>43611</v>
      </c>
      <c r="B28" s="17"/>
      <c r="C28" s="19">
        <v>94.8</v>
      </c>
      <c r="D28" s="19">
        <v>69.8</v>
      </c>
      <c r="E28" s="14"/>
      <c r="F28" s="19">
        <v>94.8</v>
      </c>
      <c r="G28" s="19">
        <v>70.3</v>
      </c>
      <c r="H28" s="9"/>
      <c r="I28" s="19">
        <f t="shared" si="0"/>
        <v>0</v>
      </c>
      <c r="J28" s="19">
        <f t="shared" si="0"/>
        <v>-0.5</v>
      </c>
      <c r="K28" s="9"/>
      <c r="L28" s="22">
        <v>95</v>
      </c>
      <c r="M28" s="22">
        <v>71</v>
      </c>
      <c r="N28" s="9"/>
    </row>
    <row r="29" spans="1:14" x14ac:dyDescent="0.25">
      <c r="A29" s="4">
        <v>43612</v>
      </c>
      <c r="B29" s="17"/>
      <c r="C29" s="19">
        <v>96.8</v>
      </c>
      <c r="D29" s="19">
        <v>69.599999999999994</v>
      </c>
      <c r="E29" s="14"/>
      <c r="F29" s="19">
        <v>96.4</v>
      </c>
      <c r="G29" s="19">
        <v>70.900000000000006</v>
      </c>
      <c r="H29" s="9"/>
      <c r="I29" s="19">
        <f t="shared" si="0"/>
        <v>0.39999999999999147</v>
      </c>
      <c r="J29" s="19">
        <f t="shared" si="0"/>
        <v>-1.3000000000000114</v>
      </c>
      <c r="K29" s="9"/>
      <c r="L29" s="22">
        <v>95</v>
      </c>
      <c r="M29" s="22">
        <v>71</v>
      </c>
      <c r="N29" s="9"/>
    </row>
    <row r="30" spans="1:14" x14ac:dyDescent="0.25">
      <c r="A30" s="4">
        <v>43613</v>
      </c>
      <c r="B30" s="17"/>
      <c r="C30" s="19">
        <v>96.6</v>
      </c>
      <c r="D30" s="19">
        <v>71.099999999999994</v>
      </c>
      <c r="E30" s="14"/>
      <c r="F30" s="19">
        <v>96.1</v>
      </c>
      <c r="G30" s="19">
        <v>72.099999999999994</v>
      </c>
      <c r="H30" s="9"/>
      <c r="I30" s="19">
        <f t="shared" si="0"/>
        <v>0.5</v>
      </c>
      <c r="J30" s="19">
        <f t="shared" si="0"/>
        <v>-1</v>
      </c>
      <c r="K30" s="9"/>
      <c r="L30" s="22">
        <v>96</v>
      </c>
      <c r="M30" s="22">
        <v>72</v>
      </c>
      <c r="N30" s="9"/>
    </row>
    <row r="31" spans="1:14" x14ac:dyDescent="0.25">
      <c r="A31" s="4">
        <v>43614</v>
      </c>
      <c r="B31" s="17"/>
      <c r="C31" s="19">
        <v>95</v>
      </c>
      <c r="D31" s="19">
        <v>68.5</v>
      </c>
      <c r="E31" s="14"/>
      <c r="F31" s="19">
        <v>95</v>
      </c>
      <c r="G31" s="19">
        <v>70</v>
      </c>
      <c r="H31" s="9"/>
      <c r="I31" s="19">
        <f t="shared" si="0"/>
        <v>0</v>
      </c>
      <c r="J31" s="19">
        <f t="shared" si="0"/>
        <v>-1.5</v>
      </c>
      <c r="K31" s="9"/>
      <c r="L31" s="22">
        <v>96</v>
      </c>
      <c r="M31" s="22">
        <v>70</v>
      </c>
      <c r="N31" s="9"/>
    </row>
    <row r="32" spans="1:14" x14ac:dyDescent="0.25">
      <c r="A32" s="4">
        <v>43615</v>
      </c>
      <c r="B32" s="17"/>
      <c r="C32" s="19">
        <v>98.2</v>
      </c>
      <c r="D32" s="19">
        <v>73.400000000000006</v>
      </c>
      <c r="E32" s="14"/>
      <c r="F32" s="19">
        <v>97.2</v>
      </c>
      <c r="G32" s="19">
        <v>73.900000000000006</v>
      </c>
      <c r="H32" s="9"/>
      <c r="I32" s="19">
        <f t="shared" si="0"/>
        <v>1</v>
      </c>
      <c r="J32" s="19">
        <f t="shared" si="0"/>
        <v>-0.5</v>
      </c>
      <c r="K32" s="9"/>
      <c r="L32" s="22">
        <v>97</v>
      </c>
      <c r="M32" s="22">
        <v>74</v>
      </c>
      <c r="N32" s="9"/>
    </row>
    <row r="33" spans="1:14" x14ac:dyDescent="0.25">
      <c r="A33" s="4">
        <v>43616</v>
      </c>
      <c r="B33" s="17"/>
      <c r="C33" s="19">
        <v>96.6</v>
      </c>
      <c r="D33" s="19">
        <v>73.599999999999994</v>
      </c>
      <c r="E33" s="14"/>
      <c r="F33" s="19">
        <v>96.3</v>
      </c>
      <c r="G33" s="19">
        <v>74.5</v>
      </c>
      <c r="H33" s="9"/>
      <c r="I33" s="19">
        <f t="shared" ref="I33" si="1">C33-F33</f>
        <v>0.29999999999999716</v>
      </c>
      <c r="J33" s="19">
        <f t="shared" ref="J33" si="2">D33-G33</f>
        <v>-0.90000000000000568</v>
      </c>
      <c r="K33" s="9"/>
      <c r="L33" s="22">
        <v>96</v>
      </c>
      <c r="M33" s="22">
        <v>76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90.712903225806429</v>
      </c>
      <c r="D36" s="19">
        <f t="shared" ref="D36:N36" si="3">AVERAGE(D3:D33)</f>
        <v>70.193548387096754</v>
      </c>
      <c r="E36" s="14"/>
      <c r="F36" s="19">
        <f t="shared" si="3"/>
        <v>90.461290322580652</v>
      </c>
      <c r="G36" s="19">
        <f t="shared" si="3"/>
        <v>70.296774193548387</v>
      </c>
      <c r="H36" s="14"/>
      <c r="I36" s="19">
        <f t="shared" si="3"/>
        <v>0.25161290322580593</v>
      </c>
      <c r="J36" s="19">
        <f t="shared" si="3"/>
        <v>-0.103225806451613</v>
      </c>
      <c r="K36" s="14"/>
      <c r="L36" s="19">
        <f t="shared" si="3"/>
        <v>91.064516129032256</v>
      </c>
      <c r="M36" s="19">
        <f t="shared" si="3"/>
        <v>70.548387096774192</v>
      </c>
      <c r="N36" s="14"/>
    </row>
    <row r="37" spans="1:14" x14ac:dyDescent="0.25">
      <c r="A37" s="5" t="s">
        <v>6</v>
      </c>
      <c r="B37" s="16"/>
      <c r="C37" s="19">
        <f>MAX(C3:C33)</f>
        <v>98.2</v>
      </c>
      <c r="D37" s="19">
        <f t="shared" ref="D37:N37" si="4">MAX(D3:D33)</f>
        <v>77.900000000000006</v>
      </c>
      <c r="E37" s="14"/>
      <c r="F37" s="19">
        <f t="shared" si="4"/>
        <v>97.2</v>
      </c>
      <c r="G37" s="19">
        <f t="shared" si="4"/>
        <v>74.5</v>
      </c>
      <c r="H37" s="14"/>
      <c r="I37" s="19">
        <f t="shared" si="4"/>
        <v>1.2000000000000028</v>
      </c>
      <c r="J37" s="19">
        <f t="shared" si="4"/>
        <v>6.8000000000000114</v>
      </c>
      <c r="K37" s="14"/>
      <c r="L37" s="19">
        <f t="shared" si="4"/>
        <v>97</v>
      </c>
      <c r="M37" s="19">
        <f t="shared" si="4"/>
        <v>76</v>
      </c>
      <c r="N37" s="14"/>
    </row>
    <row r="38" spans="1:14" x14ac:dyDescent="0.25">
      <c r="A38" s="5" t="s">
        <v>7</v>
      </c>
      <c r="B38" s="16"/>
      <c r="C38" s="19">
        <f>MIN(C3:C33)</f>
        <v>80.099999999999994</v>
      </c>
      <c r="D38" s="19">
        <f t="shared" ref="D38:N38" si="5">MIN(D3:D33)</f>
        <v>64.900000000000006</v>
      </c>
      <c r="E38" s="14"/>
      <c r="F38" s="19">
        <f t="shared" si="5"/>
        <v>79.900000000000006</v>
      </c>
      <c r="G38" s="19">
        <f t="shared" si="5"/>
        <v>65.5</v>
      </c>
      <c r="H38" s="14"/>
      <c r="I38" s="19">
        <f t="shared" si="5"/>
        <v>-1.5</v>
      </c>
      <c r="J38" s="19">
        <f t="shared" si="5"/>
        <v>-1.5</v>
      </c>
      <c r="K38" s="14"/>
      <c r="L38" s="19">
        <f t="shared" si="5"/>
        <v>82</v>
      </c>
      <c r="M38" s="19">
        <f t="shared" si="5"/>
        <v>66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49" priority="1" operator="greaterThanOrEqual">
      <formula>5</formula>
    </cfRule>
    <cfRule type="cellIs" dxfId="48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C01BF-9367-4976-9FD6-EA1E19ADE17C}">
  <dimension ref="A1:N38"/>
  <sheetViews>
    <sheetView workbookViewId="0">
      <selection activeCell="D32" sqref="D32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43556</v>
      </c>
      <c r="B3" s="17"/>
      <c r="C3" s="19">
        <v>70</v>
      </c>
      <c r="D3" s="19">
        <v>62.8</v>
      </c>
      <c r="E3" s="14"/>
      <c r="F3" s="19">
        <v>69.599999999999994</v>
      </c>
      <c r="G3" s="19">
        <v>63.7</v>
      </c>
      <c r="H3" s="9"/>
      <c r="I3" s="19">
        <f>C3-F3</f>
        <v>0.40000000000000568</v>
      </c>
      <c r="J3" s="19">
        <f>D3-G3</f>
        <v>-0.90000000000000568</v>
      </c>
      <c r="K3" s="9"/>
      <c r="L3" s="22">
        <v>83</v>
      </c>
      <c r="M3" s="22">
        <v>65</v>
      </c>
      <c r="N3" s="9"/>
    </row>
    <row r="4" spans="1:14" x14ac:dyDescent="0.25">
      <c r="A4" s="4">
        <v>43557</v>
      </c>
      <c r="B4" s="17"/>
      <c r="C4" s="19">
        <v>77</v>
      </c>
      <c r="D4" s="19">
        <v>57.2</v>
      </c>
      <c r="E4" s="14"/>
      <c r="F4" s="19">
        <v>75.599999999999994</v>
      </c>
      <c r="G4" s="19">
        <v>57.9</v>
      </c>
      <c r="H4" s="9"/>
      <c r="I4" s="19">
        <f t="shared" ref="I4:J33" si="0">C4-F4</f>
        <v>1.4000000000000057</v>
      </c>
      <c r="J4" s="19">
        <f t="shared" si="0"/>
        <v>-0.69999999999999574</v>
      </c>
      <c r="K4" s="9"/>
      <c r="L4" s="22">
        <v>78</v>
      </c>
      <c r="M4" s="22">
        <v>59</v>
      </c>
      <c r="N4" s="9"/>
    </row>
    <row r="5" spans="1:14" x14ac:dyDescent="0.25">
      <c r="A5" s="4">
        <v>43558</v>
      </c>
      <c r="B5" s="17"/>
      <c r="C5" s="19">
        <v>79.7</v>
      </c>
      <c r="D5" s="19">
        <v>54.1</v>
      </c>
      <c r="E5" s="14"/>
      <c r="F5" s="19">
        <v>79.2</v>
      </c>
      <c r="G5" s="19">
        <v>54.5</v>
      </c>
      <c r="H5" s="9"/>
      <c r="I5" s="19">
        <f t="shared" si="0"/>
        <v>0.5</v>
      </c>
      <c r="J5" s="19">
        <f t="shared" si="0"/>
        <v>-0.39999999999999858</v>
      </c>
      <c r="K5" s="9"/>
      <c r="L5" s="22">
        <v>80</v>
      </c>
      <c r="M5" s="22">
        <v>55</v>
      </c>
      <c r="N5" s="9"/>
    </row>
    <row r="6" spans="1:14" x14ac:dyDescent="0.25">
      <c r="A6" s="4">
        <v>43559</v>
      </c>
      <c r="B6" s="17"/>
      <c r="C6" s="19">
        <v>83.3</v>
      </c>
      <c r="D6" s="19">
        <v>58.6</v>
      </c>
      <c r="E6" s="14"/>
      <c r="F6" s="19">
        <v>82.8</v>
      </c>
      <c r="G6" s="19">
        <v>59.2</v>
      </c>
      <c r="H6" s="9"/>
      <c r="I6" s="19">
        <f t="shared" si="0"/>
        <v>0.5</v>
      </c>
      <c r="J6" s="19">
        <f t="shared" si="0"/>
        <v>-0.60000000000000142</v>
      </c>
      <c r="K6" s="9"/>
      <c r="L6" s="22">
        <v>84</v>
      </c>
      <c r="M6" s="22">
        <v>60</v>
      </c>
      <c r="N6" s="9"/>
    </row>
    <row r="7" spans="1:14" x14ac:dyDescent="0.25">
      <c r="A7" s="4">
        <v>43560</v>
      </c>
      <c r="B7" s="17"/>
      <c r="C7" s="19">
        <v>88.3</v>
      </c>
      <c r="D7" s="19">
        <v>64</v>
      </c>
      <c r="E7" s="14"/>
      <c r="F7" s="19">
        <v>85.3</v>
      </c>
      <c r="G7" s="19">
        <v>65.099999999999994</v>
      </c>
      <c r="H7" s="9"/>
      <c r="I7" s="19">
        <f t="shared" si="0"/>
        <v>3</v>
      </c>
      <c r="J7" s="19">
        <f t="shared" si="0"/>
        <v>-1.0999999999999943</v>
      </c>
      <c r="K7" s="9"/>
      <c r="L7" s="22">
        <v>86</v>
      </c>
      <c r="M7" s="22">
        <v>65</v>
      </c>
      <c r="N7" s="9"/>
    </row>
    <row r="8" spans="1:14" x14ac:dyDescent="0.25">
      <c r="A8" s="4">
        <v>43561</v>
      </c>
      <c r="B8" s="17"/>
      <c r="C8" s="19">
        <v>87.6</v>
      </c>
      <c r="D8" s="19">
        <v>65.099999999999994</v>
      </c>
      <c r="E8" s="14"/>
      <c r="F8" s="19">
        <v>86.2</v>
      </c>
      <c r="G8" s="19">
        <v>66.400000000000006</v>
      </c>
      <c r="H8" s="9"/>
      <c r="I8" s="19">
        <f t="shared" si="0"/>
        <v>1.3999999999999915</v>
      </c>
      <c r="J8" s="19">
        <f t="shared" si="0"/>
        <v>-1.3000000000000114</v>
      </c>
      <c r="K8" s="9"/>
      <c r="L8" s="22">
        <v>90</v>
      </c>
      <c r="M8" s="22">
        <v>65</v>
      </c>
      <c r="N8" s="9"/>
    </row>
    <row r="9" spans="1:14" x14ac:dyDescent="0.25">
      <c r="A9" s="4">
        <v>43562</v>
      </c>
      <c r="B9" s="17"/>
      <c r="C9" s="19">
        <v>87.8</v>
      </c>
      <c r="D9" s="19">
        <v>66.599999999999994</v>
      </c>
      <c r="E9" s="14"/>
      <c r="F9" s="19">
        <v>86.7</v>
      </c>
      <c r="G9" s="19">
        <v>68.2</v>
      </c>
      <c r="H9" s="9"/>
      <c r="I9" s="19">
        <f t="shared" si="0"/>
        <v>1.0999999999999943</v>
      </c>
      <c r="J9" s="19">
        <f t="shared" si="0"/>
        <v>-1.6000000000000085</v>
      </c>
      <c r="K9" s="9"/>
      <c r="L9" s="22">
        <v>90</v>
      </c>
      <c r="M9" s="22">
        <v>67</v>
      </c>
      <c r="N9" s="9"/>
    </row>
    <row r="10" spans="1:14" x14ac:dyDescent="0.25">
      <c r="A10" s="4">
        <v>43563</v>
      </c>
      <c r="B10" s="17"/>
      <c r="C10" s="19">
        <v>90.3</v>
      </c>
      <c r="D10" s="19">
        <v>69.599999999999994</v>
      </c>
      <c r="E10" s="14"/>
      <c r="F10" s="19">
        <v>88.3</v>
      </c>
      <c r="G10" s="19">
        <v>70.5</v>
      </c>
      <c r="H10" s="9"/>
      <c r="I10" s="19">
        <f t="shared" si="0"/>
        <v>2</v>
      </c>
      <c r="J10" s="19">
        <f t="shared" si="0"/>
        <v>-0.90000000000000568</v>
      </c>
      <c r="K10" s="9"/>
      <c r="L10" s="22">
        <v>90</v>
      </c>
      <c r="M10" s="22">
        <v>68</v>
      </c>
      <c r="N10" s="9"/>
    </row>
    <row r="11" spans="1:14" x14ac:dyDescent="0.25">
      <c r="A11" s="4">
        <v>43564</v>
      </c>
      <c r="B11" s="17"/>
      <c r="C11" s="19">
        <v>85.1</v>
      </c>
      <c r="D11" s="19">
        <v>68.5</v>
      </c>
      <c r="E11" s="14"/>
      <c r="F11" s="19">
        <v>84.2</v>
      </c>
      <c r="G11" s="19">
        <v>69.599999999999994</v>
      </c>
      <c r="H11" s="9"/>
      <c r="I11" s="19">
        <f t="shared" si="0"/>
        <v>0.89999999999999147</v>
      </c>
      <c r="J11" s="19">
        <f t="shared" si="0"/>
        <v>-1.0999999999999943</v>
      </c>
      <c r="K11" s="9"/>
      <c r="L11" s="22">
        <v>89</v>
      </c>
      <c r="M11" s="22">
        <v>71</v>
      </c>
      <c r="N11" s="9"/>
    </row>
    <row r="12" spans="1:14" x14ac:dyDescent="0.25">
      <c r="A12" s="4">
        <v>43565</v>
      </c>
      <c r="B12" s="17"/>
      <c r="C12" s="19">
        <v>84.2</v>
      </c>
      <c r="D12" s="19">
        <v>65.8</v>
      </c>
      <c r="E12" s="14"/>
      <c r="F12" s="19">
        <v>82.6</v>
      </c>
      <c r="G12" s="19">
        <v>66.900000000000006</v>
      </c>
      <c r="H12" s="9"/>
      <c r="I12" s="19">
        <f t="shared" si="0"/>
        <v>1.6000000000000085</v>
      </c>
      <c r="J12" s="19">
        <f t="shared" si="0"/>
        <v>-1.1000000000000085</v>
      </c>
      <c r="K12" s="9"/>
      <c r="L12" s="22">
        <v>83</v>
      </c>
      <c r="M12" s="22">
        <v>66</v>
      </c>
      <c r="N12" s="9"/>
    </row>
    <row r="13" spans="1:14" x14ac:dyDescent="0.25">
      <c r="A13" s="4">
        <v>43566</v>
      </c>
      <c r="B13" s="17"/>
      <c r="C13" s="19">
        <v>89.8</v>
      </c>
      <c r="D13" s="19">
        <v>64</v>
      </c>
      <c r="E13" s="14"/>
      <c r="F13" s="19">
        <v>86.5</v>
      </c>
      <c r="G13" s="19">
        <v>64.599999999999994</v>
      </c>
      <c r="H13" s="9"/>
      <c r="I13" s="19">
        <f t="shared" si="0"/>
        <v>3.2999999999999972</v>
      </c>
      <c r="J13" s="19">
        <f t="shared" si="0"/>
        <v>-0.59999999999999432</v>
      </c>
      <c r="K13" s="9"/>
      <c r="L13" s="22">
        <v>87</v>
      </c>
      <c r="M13" s="22">
        <v>65</v>
      </c>
      <c r="N13" s="9"/>
    </row>
    <row r="14" spans="1:14" x14ac:dyDescent="0.25">
      <c r="A14" s="4">
        <v>43567</v>
      </c>
      <c r="B14" s="17"/>
      <c r="C14" s="19">
        <v>91.4</v>
      </c>
      <c r="D14" s="19">
        <v>68.7</v>
      </c>
      <c r="E14" s="14"/>
      <c r="F14" s="19">
        <v>89.8</v>
      </c>
      <c r="G14" s="19">
        <v>69.400000000000006</v>
      </c>
      <c r="H14" s="9"/>
      <c r="I14" s="19">
        <f t="shared" si="0"/>
        <v>1.6000000000000085</v>
      </c>
      <c r="J14" s="19">
        <f t="shared" si="0"/>
        <v>-0.70000000000000284</v>
      </c>
      <c r="K14" s="9"/>
      <c r="L14" s="22">
        <v>90</v>
      </c>
      <c r="M14" s="22">
        <v>65</v>
      </c>
      <c r="N14" s="9"/>
    </row>
    <row r="15" spans="1:14" x14ac:dyDescent="0.25">
      <c r="A15" s="4">
        <v>43568</v>
      </c>
      <c r="B15" s="17"/>
      <c r="C15" s="19">
        <v>88.3</v>
      </c>
      <c r="D15" s="19">
        <v>71.8</v>
      </c>
      <c r="E15" s="14"/>
      <c r="F15" s="19">
        <v>87.1</v>
      </c>
      <c r="G15" s="19">
        <v>72.099999999999994</v>
      </c>
      <c r="H15" s="9"/>
      <c r="I15" s="19">
        <f t="shared" si="0"/>
        <v>1.2000000000000028</v>
      </c>
      <c r="J15" s="19">
        <f t="shared" si="0"/>
        <v>-0.29999999999999716</v>
      </c>
      <c r="K15" s="9"/>
      <c r="L15" s="22">
        <v>90</v>
      </c>
      <c r="M15" s="22">
        <v>64</v>
      </c>
      <c r="N15" s="9"/>
    </row>
    <row r="16" spans="1:14" x14ac:dyDescent="0.25">
      <c r="A16" s="4">
        <v>43569</v>
      </c>
      <c r="B16" s="17"/>
      <c r="C16" s="19">
        <v>89.2</v>
      </c>
      <c r="D16" s="19">
        <v>68.900000000000006</v>
      </c>
      <c r="E16" s="14"/>
      <c r="F16" s="19">
        <v>88.9</v>
      </c>
      <c r="G16" s="19">
        <v>70.2</v>
      </c>
      <c r="H16" s="9"/>
      <c r="I16" s="19">
        <f t="shared" si="0"/>
        <v>0.29999999999999716</v>
      </c>
      <c r="J16" s="19">
        <f t="shared" si="0"/>
        <v>-1.2999999999999972</v>
      </c>
      <c r="K16" s="9"/>
      <c r="L16" s="22">
        <v>91</v>
      </c>
      <c r="M16" s="22">
        <v>72</v>
      </c>
      <c r="N16" s="9"/>
    </row>
    <row r="17" spans="1:14" x14ac:dyDescent="0.25">
      <c r="A17" s="4">
        <v>43570</v>
      </c>
      <c r="B17" s="17"/>
      <c r="C17" s="19">
        <v>79.5</v>
      </c>
      <c r="D17" s="19">
        <v>61.9</v>
      </c>
      <c r="E17" s="14"/>
      <c r="F17" s="19">
        <v>77.900000000000006</v>
      </c>
      <c r="G17" s="19">
        <v>62.4</v>
      </c>
      <c r="H17" s="9"/>
      <c r="I17" s="19">
        <f t="shared" si="0"/>
        <v>1.5999999999999943</v>
      </c>
      <c r="J17" s="19">
        <f t="shared" si="0"/>
        <v>-0.5</v>
      </c>
      <c r="K17" s="9"/>
      <c r="L17" s="22">
        <v>89</v>
      </c>
      <c r="M17" s="22">
        <v>64</v>
      </c>
      <c r="N17" s="9"/>
    </row>
    <row r="18" spans="1:14" x14ac:dyDescent="0.25">
      <c r="A18" s="4">
        <v>43571</v>
      </c>
      <c r="B18" s="17"/>
      <c r="C18" s="19">
        <v>83.3</v>
      </c>
      <c r="D18" s="19">
        <v>53.4</v>
      </c>
      <c r="E18" s="14"/>
      <c r="F18" s="19">
        <v>83.8</v>
      </c>
      <c r="G18" s="19">
        <v>54.3</v>
      </c>
      <c r="H18" s="9"/>
      <c r="I18" s="19">
        <f t="shared" si="0"/>
        <v>-0.5</v>
      </c>
      <c r="J18" s="19">
        <f t="shared" si="0"/>
        <v>-0.89999999999999858</v>
      </c>
      <c r="K18" s="9"/>
      <c r="L18" s="22">
        <v>83</v>
      </c>
      <c r="M18" s="22">
        <v>54</v>
      </c>
      <c r="N18" s="9"/>
    </row>
    <row r="19" spans="1:14" x14ac:dyDescent="0.25">
      <c r="A19" s="4">
        <v>43572</v>
      </c>
      <c r="B19" s="17"/>
      <c r="C19" s="19">
        <v>84</v>
      </c>
      <c r="D19" s="19">
        <v>70.900000000000006</v>
      </c>
      <c r="E19" s="14"/>
      <c r="F19" s="19">
        <v>83.5</v>
      </c>
      <c r="G19" s="19">
        <v>60.3</v>
      </c>
      <c r="H19" s="9"/>
      <c r="I19" s="19">
        <f t="shared" si="0"/>
        <v>0.5</v>
      </c>
      <c r="J19" s="19">
        <f t="shared" si="0"/>
        <v>10.600000000000009</v>
      </c>
      <c r="K19" s="9"/>
      <c r="L19" s="22">
        <v>84</v>
      </c>
      <c r="M19" s="22">
        <v>61</v>
      </c>
      <c r="N19" s="9"/>
    </row>
    <row r="20" spans="1:14" x14ac:dyDescent="0.25">
      <c r="A20" s="4">
        <v>43573</v>
      </c>
      <c r="B20" s="17"/>
      <c r="C20" s="19">
        <v>91.9</v>
      </c>
      <c r="D20" s="19">
        <v>64.400000000000006</v>
      </c>
      <c r="E20" s="14"/>
      <c r="F20" s="19">
        <v>90.9</v>
      </c>
      <c r="G20" s="19">
        <v>65.8</v>
      </c>
      <c r="H20" s="9"/>
      <c r="I20" s="19">
        <f t="shared" si="0"/>
        <v>1</v>
      </c>
      <c r="J20" s="19">
        <f t="shared" si="0"/>
        <v>-1.3999999999999915</v>
      </c>
      <c r="K20" s="9"/>
      <c r="L20" s="22">
        <v>91</v>
      </c>
      <c r="M20" s="22">
        <v>63</v>
      </c>
      <c r="N20" s="9"/>
    </row>
    <row r="21" spans="1:14" x14ac:dyDescent="0.25">
      <c r="A21" s="4">
        <v>43574</v>
      </c>
      <c r="B21" s="17"/>
      <c r="C21" s="19">
        <v>83.8</v>
      </c>
      <c r="D21" s="19">
        <v>61</v>
      </c>
      <c r="E21" s="14"/>
      <c r="F21" s="19">
        <v>83.8</v>
      </c>
      <c r="G21" s="19">
        <v>62.4</v>
      </c>
      <c r="H21" s="9"/>
      <c r="I21" s="19">
        <f t="shared" si="0"/>
        <v>0</v>
      </c>
      <c r="J21" s="19">
        <f t="shared" si="0"/>
        <v>-1.3999999999999986</v>
      </c>
      <c r="K21" s="9"/>
      <c r="L21" s="22">
        <v>91</v>
      </c>
      <c r="M21" s="22">
        <v>59</v>
      </c>
      <c r="N21" s="9"/>
    </row>
    <row r="22" spans="1:14" x14ac:dyDescent="0.25">
      <c r="A22" s="4">
        <v>43575</v>
      </c>
      <c r="B22" s="17"/>
      <c r="C22" s="19">
        <v>73.599999999999994</v>
      </c>
      <c r="D22" s="19">
        <v>56.7</v>
      </c>
      <c r="E22" s="14"/>
      <c r="F22" s="19">
        <v>71.8</v>
      </c>
      <c r="G22" s="19">
        <v>57.9</v>
      </c>
      <c r="H22" s="9"/>
      <c r="I22" s="19">
        <f t="shared" si="0"/>
        <v>1.7999999999999972</v>
      </c>
      <c r="J22" s="19">
        <f t="shared" si="0"/>
        <v>-1.1999999999999957</v>
      </c>
      <c r="K22" s="9"/>
      <c r="L22" s="22">
        <v>74</v>
      </c>
      <c r="M22" s="22">
        <v>54</v>
      </c>
      <c r="N22" s="9"/>
    </row>
    <row r="23" spans="1:14" x14ac:dyDescent="0.25">
      <c r="A23" s="4">
        <v>43576</v>
      </c>
      <c r="B23" s="17"/>
      <c r="C23" s="19">
        <v>78.599999999999994</v>
      </c>
      <c r="D23" s="19">
        <v>52.3</v>
      </c>
      <c r="E23" s="14"/>
      <c r="F23" s="19">
        <v>76.5</v>
      </c>
      <c r="G23" s="19">
        <v>53.8</v>
      </c>
      <c r="H23" s="9"/>
      <c r="I23" s="19">
        <f t="shared" si="0"/>
        <v>2.0999999999999943</v>
      </c>
      <c r="J23" s="19">
        <f t="shared" si="0"/>
        <v>-1.5</v>
      </c>
      <c r="K23" s="9"/>
      <c r="L23" s="22">
        <v>78</v>
      </c>
      <c r="M23" s="22">
        <v>52</v>
      </c>
      <c r="N23" s="9"/>
    </row>
    <row r="24" spans="1:14" x14ac:dyDescent="0.25">
      <c r="A24" s="4">
        <v>43577</v>
      </c>
      <c r="B24" s="17"/>
      <c r="C24" s="19">
        <v>83.3</v>
      </c>
      <c r="D24" s="19">
        <v>50.9</v>
      </c>
      <c r="E24" s="14"/>
      <c r="F24" s="19">
        <v>82</v>
      </c>
      <c r="G24" s="19">
        <v>52</v>
      </c>
      <c r="H24" s="9"/>
      <c r="I24" s="19">
        <f t="shared" si="0"/>
        <v>1.2999999999999972</v>
      </c>
      <c r="J24" s="19">
        <f t="shared" si="0"/>
        <v>-1.1000000000000014</v>
      </c>
      <c r="K24" s="9"/>
      <c r="L24" s="22">
        <v>81</v>
      </c>
      <c r="M24" s="22">
        <v>52</v>
      </c>
      <c r="N24" s="9"/>
    </row>
    <row r="25" spans="1:14" x14ac:dyDescent="0.25">
      <c r="A25" s="4">
        <v>43578</v>
      </c>
      <c r="B25" s="17"/>
      <c r="C25" s="19">
        <v>84.7</v>
      </c>
      <c r="D25" s="19">
        <v>54.7</v>
      </c>
      <c r="E25" s="14"/>
      <c r="F25" s="19">
        <v>84.7</v>
      </c>
      <c r="G25" s="19">
        <v>55</v>
      </c>
      <c r="H25" s="9"/>
      <c r="I25" s="19">
        <f t="shared" si="0"/>
        <v>0</v>
      </c>
      <c r="J25" s="19">
        <f t="shared" si="0"/>
        <v>-0.29999999999999716</v>
      </c>
      <c r="K25" s="9"/>
      <c r="L25" s="22">
        <v>84</v>
      </c>
      <c r="M25" s="22">
        <v>52</v>
      </c>
      <c r="N25" s="9"/>
    </row>
    <row r="26" spans="1:14" x14ac:dyDescent="0.25">
      <c r="A26" s="4">
        <v>43579</v>
      </c>
      <c r="B26" s="17"/>
      <c r="C26" s="19">
        <v>87.6</v>
      </c>
      <c r="D26" s="19">
        <v>59</v>
      </c>
      <c r="E26" s="14"/>
      <c r="F26" s="19">
        <v>86.2</v>
      </c>
      <c r="G26" s="19">
        <v>59.5</v>
      </c>
      <c r="H26" s="9"/>
      <c r="I26" s="19">
        <f t="shared" si="0"/>
        <v>1.3999999999999915</v>
      </c>
      <c r="J26" s="19">
        <f t="shared" si="0"/>
        <v>-0.5</v>
      </c>
      <c r="K26" s="9"/>
      <c r="L26" s="22">
        <v>86</v>
      </c>
      <c r="M26" s="22">
        <v>60</v>
      </c>
      <c r="N26" s="9"/>
    </row>
    <row r="27" spans="1:14" x14ac:dyDescent="0.25">
      <c r="A27" s="4">
        <v>43580</v>
      </c>
      <c r="B27" s="17"/>
      <c r="C27" s="19">
        <v>86.4</v>
      </c>
      <c r="D27" s="19">
        <v>64.2</v>
      </c>
      <c r="E27" s="14"/>
      <c r="F27" s="19">
        <v>84.9</v>
      </c>
      <c r="G27" s="19">
        <v>65.8</v>
      </c>
      <c r="H27" s="9"/>
      <c r="I27" s="19">
        <f t="shared" si="0"/>
        <v>1.5</v>
      </c>
      <c r="J27" s="19">
        <f t="shared" si="0"/>
        <v>-1.5999999999999943</v>
      </c>
      <c r="K27" s="9"/>
      <c r="L27" s="22">
        <v>87</v>
      </c>
      <c r="M27" s="22">
        <v>64</v>
      </c>
      <c r="N27" s="9"/>
    </row>
    <row r="28" spans="1:14" x14ac:dyDescent="0.25">
      <c r="A28" s="4">
        <v>43581</v>
      </c>
      <c r="B28" s="17"/>
      <c r="C28" s="19">
        <v>84</v>
      </c>
      <c r="D28" s="19">
        <v>66</v>
      </c>
      <c r="E28" s="14"/>
      <c r="F28" s="19">
        <v>83.1</v>
      </c>
      <c r="G28" s="19">
        <v>67.3</v>
      </c>
      <c r="H28" s="9"/>
      <c r="I28" s="19">
        <f t="shared" si="0"/>
        <v>0.90000000000000568</v>
      </c>
      <c r="J28" s="19">
        <f t="shared" si="0"/>
        <v>-1.2999999999999972</v>
      </c>
      <c r="K28" s="9"/>
      <c r="L28" s="22">
        <v>84</v>
      </c>
      <c r="M28" s="22">
        <v>66</v>
      </c>
      <c r="N28" s="9"/>
    </row>
    <row r="29" spans="1:14" x14ac:dyDescent="0.25">
      <c r="A29" s="4">
        <v>43582</v>
      </c>
      <c r="B29" s="17"/>
      <c r="C29" s="19">
        <v>86.9</v>
      </c>
      <c r="D29" s="19">
        <v>59.4</v>
      </c>
      <c r="E29" s="14"/>
      <c r="F29" s="19">
        <v>86.2</v>
      </c>
      <c r="G29" s="19">
        <v>60.3</v>
      </c>
      <c r="H29" s="9"/>
      <c r="I29" s="19">
        <f t="shared" si="0"/>
        <v>0.70000000000000284</v>
      </c>
      <c r="J29" s="19">
        <f t="shared" si="0"/>
        <v>-0.89999999999999858</v>
      </c>
      <c r="K29" s="9"/>
      <c r="L29" s="22">
        <v>86</v>
      </c>
      <c r="M29" s="22">
        <v>60</v>
      </c>
      <c r="N29" s="9"/>
    </row>
    <row r="30" spans="1:14" x14ac:dyDescent="0.25">
      <c r="A30" s="4">
        <v>43583</v>
      </c>
      <c r="B30" s="17"/>
      <c r="C30" s="19">
        <v>89.2</v>
      </c>
      <c r="D30" s="19">
        <v>63.3</v>
      </c>
      <c r="E30" s="14"/>
      <c r="F30" s="19">
        <v>88.3</v>
      </c>
      <c r="G30" s="19">
        <v>64.900000000000006</v>
      </c>
      <c r="H30" s="9"/>
      <c r="I30" s="19">
        <f t="shared" si="0"/>
        <v>0.90000000000000568</v>
      </c>
      <c r="J30" s="19">
        <f t="shared" si="0"/>
        <v>-1.6000000000000085</v>
      </c>
      <c r="K30" s="9"/>
      <c r="L30" s="22">
        <v>88</v>
      </c>
      <c r="M30" s="22">
        <v>65</v>
      </c>
      <c r="N30" s="9"/>
    </row>
    <row r="31" spans="1:14" x14ac:dyDescent="0.25">
      <c r="A31" s="4">
        <v>43584</v>
      </c>
      <c r="B31" s="17"/>
      <c r="C31" s="19">
        <v>87.6</v>
      </c>
      <c r="D31" s="19">
        <v>63.5</v>
      </c>
      <c r="E31" s="14"/>
      <c r="F31" s="19">
        <v>87.4</v>
      </c>
      <c r="G31" s="19">
        <v>64.2</v>
      </c>
      <c r="H31" s="9"/>
      <c r="I31" s="19">
        <f t="shared" si="0"/>
        <v>0.19999999999998863</v>
      </c>
      <c r="J31" s="19">
        <f t="shared" si="0"/>
        <v>-0.70000000000000284</v>
      </c>
      <c r="K31" s="9"/>
      <c r="L31" s="22">
        <v>89</v>
      </c>
      <c r="M31" s="22">
        <v>64</v>
      </c>
      <c r="N31" s="9"/>
    </row>
    <row r="32" spans="1:14" x14ac:dyDescent="0.25">
      <c r="A32" s="4">
        <v>43585</v>
      </c>
      <c r="B32" s="17"/>
      <c r="C32" s="19">
        <v>89.4</v>
      </c>
      <c r="D32" s="19">
        <v>66.7</v>
      </c>
      <c r="E32" s="14"/>
      <c r="F32" s="19">
        <v>88.7</v>
      </c>
      <c r="G32" s="19">
        <v>67.599999999999994</v>
      </c>
      <c r="H32" s="9"/>
      <c r="I32" s="19">
        <f t="shared" si="0"/>
        <v>0.70000000000000284</v>
      </c>
      <c r="J32" s="19">
        <f t="shared" si="0"/>
        <v>-0.89999999999999147</v>
      </c>
      <c r="K32" s="9"/>
      <c r="L32" s="22">
        <v>90</v>
      </c>
      <c r="M32" s="22">
        <v>69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84.859999999999985</v>
      </c>
      <c r="D36" s="19">
        <f t="shared" ref="D36:N36" si="1">AVERAGE(D3:D33)</f>
        <v>62.466666666666676</v>
      </c>
      <c r="E36" s="14"/>
      <c r="F36" s="19">
        <f t="shared" si="1"/>
        <v>83.75</v>
      </c>
      <c r="G36" s="19">
        <f t="shared" si="1"/>
        <v>63.059999999999995</v>
      </c>
      <c r="H36" s="14"/>
      <c r="I36" s="19">
        <f t="shared" si="1"/>
        <v>1.1099999999999994</v>
      </c>
      <c r="J36" s="19">
        <f t="shared" si="1"/>
        <v>-0.59333333333333271</v>
      </c>
      <c r="K36" s="14"/>
      <c r="L36" s="19">
        <f t="shared" si="1"/>
        <v>85.86666666666666</v>
      </c>
      <c r="M36" s="19">
        <f t="shared" si="1"/>
        <v>62.2</v>
      </c>
      <c r="N36" s="14"/>
    </row>
    <row r="37" spans="1:14" x14ac:dyDescent="0.25">
      <c r="A37" s="5" t="s">
        <v>6</v>
      </c>
      <c r="B37" s="16"/>
      <c r="C37" s="19">
        <f>MAX(C3:C33)</f>
        <v>91.9</v>
      </c>
      <c r="D37" s="19">
        <f t="shared" ref="D37:N37" si="2">MAX(D3:D33)</f>
        <v>71.8</v>
      </c>
      <c r="E37" s="14"/>
      <c r="F37" s="19">
        <f t="shared" si="2"/>
        <v>90.9</v>
      </c>
      <c r="G37" s="19">
        <f t="shared" si="2"/>
        <v>72.099999999999994</v>
      </c>
      <c r="H37" s="14"/>
      <c r="I37" s="19">
        <f t="shared" si="2"/>
        <v>3.2999999999999972</v>
      </c>
      <c r="J37" s="19">
        <f t="shared" si="2"/>
        <v>10.600000000000009</v>
      </c>
      <c r="K37" s="14"/>
      <c r="L37" s="19">
        <f t="shared" si="2"/>
        <v>91</v>
      </c>
      <c r="M37" s="19">
        <f t="shared" si="2"/>
        <v>72</v>
      </c>
      <c r="N37" s="14"/>
    </row>
    <row r="38" spans="1:14" x14ac:dyDescent="0.25">
      <c r="A38" s="5" t="s">
        <v>7</v>
      </c>
      <c r="B38" s="16"/>
      <c r="C38" s="19">
        <f>MIN(C3:C33)</f>
        <v>70</v>
      </c>
      <c r="D38" s="19">
        <f t="shared" ref="D38:N38" si="3">MIN(D3:D33)</f>
        <v>50.9</v>
      </c>
      <c r="E38" s="14"/>
      <c r="F38" s="19">
        <f t="shared" si="3"/>
        <v>69.599999999999994</v>
      </c>
      <c r="G38" s="19">
        <f t="shared" si="3"/>
        <v>52</v>
      </c>
      <c r="H38" s="14"/>
      <c r="I38" s="19">
        <f t="shared" si="3"/>
        <v>-0.5</v>
      </c>
      <c r="J38" s="19">
        <f t="shared" si="3"/>
        <v>-1.6000000000000085</v>
      </c>
      <c r="K38" s="14"/>
      <c r="L38" s="19">
        <f t="shared" si="3"/>
        <v>74</v>
      </c>
      <c r="M38" s="19">
        <f t="shared" si="3"/>
        <v>52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51" priority="1" operator="greaterThanOrEqual">
      <formula>5</formula>
    </cfRule>
    <cfRule type="cellIs" dxfId="50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D7CBC-1E66-47FC-8D9B-C7ACAFC8288C}">
  <dimension ref="A1:N38"/>
  <sheetViews>
    <sheetView workbookViewId="0">
      <selection activeCell="N8" sqref="A8:N8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43525</v>
      </c>
      <c r="B3" s="17"/>
      <c r="C3" s="19">
        <v>87.4</v>
      </c>
      <c r="D3" s="19">
        <v>61.7</v>
      </c>
      <c r="E3" s="14"/>
      <c r="F3" s="19">
        <v>84.7</v>
      </c>
      <c r="G3" s="19">
        <v>62.1</v>
      </c>
      <c r="H3" s="9"/>
      <c r="I3" s="19">
        <f>C3-F3</f>
        <v>2.7000000000000028</v>
      </c>
      <c r="J3" s="19">
        <f>D3-G3</f>
        <v>-0.39999999999999858</v>
      </c>
      <c r="K3" s="9"/>
      <c r="L3" s="22">
        <v>85</v>
      </c>
      <c r="M3" s="22">
        <v>62</v>
      </c>
      <c r="N3" s="9"/>
    </row>
    <row r="4" spans="1:14" x14ac:dyDescent="0.25">
      <c r="A4" s="4">
        <v>43526</v>
      </c>
      <c r="B4" s="17"/>
      <c r="C4" s="19">
        <v>87.4</v>
      </c>
      <c r="D4" s="19">
        <v>62.4</v>
      </c>
      <c r="E4" s="14"/>
      <c r="F4" s="19">
        <v>85.6</v>
      </c>
      <c r="G4" s="19">
        <v>63.5</v>
      </c>
      <c r="H4" s="9"/>
      <c r="I4" s="19">
        <f t="shared" ref="I4:J33" si="0">C4-F4</f>
        <v>1.8000000000000114</v>
      </c>
      <c r="J4" s="19">
        <f t="shared" si="0"/>
        <v>-1.1000000000000014</v>
      </c>
      <c r="K4" s="9"/>
      <c r="L4" s="22">
        <v>87</v>
      </c>
      <c r="M4" s="22">
        <v>61</v>
      </c>
      <c r="N4" s="9"/>
    </row>
    <row r="5" spans="1:14" x14ac:dyDescent="0.25">
      <c r="A5" s="4">
        <v>43527</v>
      </c>
      <c r="B5" s="17"/>
      <c r="C5" s="19">
        <v>87.4</v>
      </c>
      <c r="D5" s="19">
        <v>61</v>
      </c>
      <c r="E5" s="14"/>
      <c r="F5" s="19">
        <v>85.8</v>
      </c>
      <c r="G5" s="19">
        <v>62.1</v>
      </c>
      <c r="H5" s="9"/>
      <c r="I5" s="19">
        <f t="shared" si="0"/>
        <v>1.6000000000000085</v>
      </c>
      <c r="J5" s="19">
        <f t="shared" si="0"/>
        <v>-1.1000000000000014</v>
      </c>
      <c r="K5" s="9"/>
      <c r="L5" s="22">
        <v>88</v>
      </c>
      <c r="M5" s="22">
        <v>60</v>
      </c>
      <c r="N5" s="9"/>
    </row>
    <row r="6" spans="1:14" x14ac:dyDescent="0.25">
      <c r="A6" s="4">
        <v>43528</v>
      </c>
      <c r="B6" s="17"/>
      <c r="C6" s="19">
        <v>82.2</v>
      </c>
      <c r="D6" s="19">
        <v>60.1</v>
      </c>
      <c r="E6" s="14"/>
      <c r="F6" s="19">
        <v>80.2</v>
      </c>
      <c r="G6" s="19">
        <v>60.1</v>
      </c>
      <c r="H6" s="9"/>
      <c r="I6" s="19">
        <f t="shared" si="0"/>
        <v>2</v>
      </c>
      <c r="J6" s="19">
        <f t="shared" si="0"/>
        <v>0</v>
      </c>
      <c r="K6" s="9"/>
      <c r="L6" s="22">
        <v>86</v>
      </c>
      <c r="M6" s="22">
        <v>67</v>
      </c>
      <c r="N6" s="9"/>
    </row>
    <row r="7" spans="1:14" x14ac:dyDescent="0.25">
      <c r="A7" s="4">
        <v>43529</v>
      </c>
      <c r="B7" s="17"/>
      <c r="C7" s="19">
        <v>59.7</v>
      </c>
      <c r="D7" s="19">
        <v>48.4</v>
      </c>
      <c r="E7" s="14"/>
      <c r="F7" s="19">
        <v>60.1</v>
      </c>
      <c r="G7" s="19">
        <v>48.6</v>
      </c>
      <c r="H7" s="9"/>
      <c r="I7" s="19">
        <f t="shared" si="0"/>
        <v>-0.39999999999999858</v>
      </c>
      <c r="J7" s="19">
        <f t="shared" si="0"/>
        <v>-0.20000000000000284</v>
      </c>
      <c r="K7" s="9"/>
      <c r="L7" s="22">
        <v>79</v>
      </c>
      <c r="M7" s="22">
        <v>51</v>
      </c>
      <c r="N7" s="9"/>
    </row>
    <row r="8" spans="1:14" x14ac:dyDescent="0.25">
      <c r="A8" s="37">
        <v>43530</v>
      </c>
      <c r="B8" s="37"/>
      <c r="C8" s="23">
        <v>63</v>
      </c>
      <c r="D8" s="23">
        <v>39.700000000000003</v>
      </c>
      <c r="E8" s="38"/>
      <c r="F8" s="23">
        <v>62.1</v>
      </c>
      <c r="G8" s="23">
        <v>40.6</v>
      </c>
      <c r="H8" s="39"/>
      <c r="I8" s="23">
        <f t="shared" si="0"/>
        <v>0.89999999999999858</v>
      </c>
      <c r="J8" s="23">
        <f t="shared" si="0"/>
        <v>-0.89999999999999858</v>
      </c>
      <c r="K8" s="39"/>
      <c r="L8" s="40">
        <v>62</v>
      </c>
      <c r="M8" s="40">
        <v>40</v>
      </c>
      <c r="N8" s="39"/>
    </row>
    <row r="9" spans="1:14" x14ac:dyDescent="0.25">
      <c r="A9" s="4">
        <v>43531</v>
      </c>
      <c r="B9" s="17"/>
      <c r="C9" s="19">
        <v>73.400000000000006</v>
      </c>
      <c r="D9" s="19">
        <v>41.5</v>
      </c>
      <c r="E9" s="14"/>
      <c r="F9" s="19">
        <v>72.099999999999994</v>
      </c>
      <c r="G9" s="19">
        <v>41.4</v>
      </c>
      <c r="H9" s="9"/>
      <c r="I9" s="19">
        <f t="shared" si="0"/>
        <v>1.3000000000000114</v>
      </c>
      <c r="J9" s="19">
        <f t="shared" si="0"/>
        <v>0.10000000000000142</v>
      </c>
      <c r="K9" s="9"/>
      <c r="L9" s="22">
        <v>72</v>
      </c>
      <c r="M9" s="22">
        <v>43</v>
      </c>
      <c r="N9" s="9"/>
    </row>
    <row r="10" spans="1:14" x14ac:dyDescent="0.25">
      <c r="A10" s="4">
        <v>43532</v>
      </c>
      <c r="B10" s="17"/>
      <c r="C10" s="19">
        <v>81.099999999999994</v>
      </c>
      <c r="D10" s="19">
        <v>53.1</v>
      </c>
      <c r="E10" s="14"/>
      <c r="F10" s="19">
        <v>78.3</v>
      </c>
      <c r="G10" s="19">
        <v>52</v>
      </c>
      <c r="H10" s="9"/>
      <c r="I10" s="19">
        <f t="shared" si="0"/>
        <v>2.7999999999999972</v>
      </c>
      <c r="J10" s="19">
        <f t="shared" si="0"/>
        <v>1.1000000000000014</v>
      </c>
      <c r="K10" s="9"/>
      <c r="L10" s="22">
        <v>81</v>
      </c>
      <c r="M10" s="22">
        <v>53</v>
      </c>
      <c r="N10" s="9"/>
    </row>
    <row r="11" spans="1:14" x14ac:dyDescent="0.25">
      <c r="A11" s="4">
        <v>43533</v>
      </c>
      <c r="B11" s="17"/>
      <c r="C11" s="19">
        <v>87.4</v>
      </c>
      <c r="D11" s="19">
        <v>64.599999999999994</v>
      </c>
      <c r="E11" s="14"/>
      <c r="F11" s="19">
        <v>85.5</v>
      </c>
      <c r="G11" s="19">
        <v>65.8</v>
      </c>
      <c r="H11" s="9"/>
      <c r="I11" s="19">
        <f t="shared" si="0"/>
        <v>1.9000000000000057</v>
      </c>
      <c r="J11" s="19">
        <f t="shared" si="0"/>
        <v>-1.2000000000000028</v>
      </c>
      <c r="K11" s="9"/>
      <c r="L11" s="22">
        <v>84</v>
      </c>
      <c r="M11" s="22">
        <v>59</v>
      </c>
      <c r="N11" s="9"/>
    </row>
    <row r="12" spans="1:14" x14ac:dyDescent="0.25">
      <c r="A12" s="4">
        <v>43534</v>
      </c>
      <c r="B12" s="17"/>
      <c r="C12" s="19">
        <v>70.7</v>
      </c>
      <c r="D12" s="19">
        <v>68.900000000000006</v>
      </c>
      <c r="E12" s="14"/>
      <c r="F12" s="19">
        <v>71.099999999999994</v>
      </c>
      <c r="G12" s="19">
        <v>69.400000000000006</v>
      </c>
      <c r="H12" s="9"/>
      <c r="I12" s="19">
        <f t="shared" si="0"/>
        <v>-0.39999999999999147</v>
      </c>
      <c r="J12" s="19">
        <f t="shared" si="0"/>
        <v>-0.5</v>
      </c>
      <c r="K12" s="9"/>
      <c r="L12" s="22">
        <v>87</v>
      </c>
      <c r="M12" s="22">
        <v>64</v>
      </c>
      <c r="N12" s="9"/>
    </row>
    <row r="13" spans="1:14" x14ac:dyDescent="0.25">
      <c r="A13" s="4">
        <v>43535</v>
      </c>
      <c r="B13" s="17"/>
      <c r="C13" s="19">
        <v>68.900000000000006</v>
      </c>
      <c r="D13" s="19">
        <v>66.599999999999994</v>
      </c>
      <c r="E13" s="14"/>
      <c r="F13" s="19">
        <v>69.599999999999994</v>
      </c>
      <c r="G13" s="19">
        <v>67.8</v>
      </c>
      <c r="H13" s="9"/>
      <c r="I13" s="19">
        <f t="shared" si="0"/>
        <v>-0.69999999999998863</v>
      </c>
      <c r="J13" s="19">
        <f t="shared" si="0"/>
        <v>-1.2000000000000028</v>
      </c>
      <c r="K13" s="9"/>
      <c r="L13" s="22">
        <v>87</v>
      </c>
      <c r="M13" s="22">
        <v>63</v>
      </c>
      <c r="N13" s="9"/>
    </row>
    <row r="14" spans="1:14" x14ac:dyDescent="0.25">
      <c r="A14" s="4">
        <v>43536</v>
      </c>
      <c r="B14" s="17"/>
      <c r="C14" s="19">
        <v>73.2</v>
      </c>
      <c r="D14" s="19">
        <v>63.5</v>
      </c>
      <c r="E14" s="14"/>
      <c r="F14" s="19">
        <v>73</v>
      </c>
      <c r="G14" s="19">
        <v>64.2</v>
      </c>
      <c r="H14" s="9"/>
      <c r="I14" s="19">
        <f t="shared" si="0"/>
        <v>0.20000000000000284</v>
      </c>
      <c r="J14" s="19">
        <f t="shared" si="0"/>
        <v>-0.70000000000000284</v>
      </c>
      <c r="K14" s="9"/>
      <c r="L14" s="22">
        <v>84</v>
      </c>
      <c r="M14" s="22">
        <v>62</v>
      </c>
      <c r="N14" s="9"/>
    </row>
    <row r="15" spans="1:14" x14ac:dyDescent="0.25">
      <c r="A15" s="4">
        <v>43537</v>
      </c>
      <c r="B15" s="17"/>
      <c r="C15" s="19">
        <v>80.8</v>
      </c>
      <c r="D15" s="19">
        <v>59.2</v>
      </c>
      <c r="E15" s="14"/>
      <c r="F15" s="19">
        <v>79.900000000000006</v>
      </c>
      <c r="G15" s="19">
        <v>59.9</v>
      </c>
      <c r="H15" s="9"/>
      <c r="I15" s="19">
        <f t="shared" si="0"/>
        <v>0.89999999999999147</v>
      </c>
      <c r="J15" s="19">
        <f t="shared" si="0"/>
        <v>-0.69999999999999574</v>
      </c>
      <c r="K15" s="9"/>
      <c r="L15" s="22">
        <v>81</v>
      </c>
      <c r="M15" s="22">
        <v>60</v>
      </c>
      <c r="N15" s="9"/>
    </row>
    <row r="16" spans="1:14" x14ac:dyDescent="0.25">
      <c r="A16" s="4">
        <v>43538</v>
      </c>
      <c r="B16" s="17"/>
      <c r="C16" s="19">
        <v>84</v>
      </c>
      <c r="D16" s="19">
        <v>62.6</v>
      </c>
      <c r="E16" s="14"/>
      <c r="F16" s="19">
        <v>82.6</v>
      </c>
      <c r="G16" s="19">
        <v>63.3</v>
      </c>
      <c r="H16" s="9"/>
      <c r="I16" s="19">
        <f t="shared" si="0"/>
        <v>1.4000000000000057</v>
      </c>
      <c r="J16" s="19">
        <f t="shared" si="0"/>
        <v>-0.69999999999999574</v>
      </c>
      <c r="K16" s="9"/>
      <c r="L16" s="22">
        <v>84</v>
      </c>
      <c r="M16" s="22">
        <v>62</v>
      </c>
      <c r="N16" s="9"/>
    </row>
    <row r="17" spans="1:14" x14ac:dyDescent="0.25">
      <c r="A17" s="4">
        <v>43539</v>
      </c>
      <c r="B17" s="17"/>
      <c r="C17" s="19">
        <v>89.2</v>
      </c>
      <c r="D17" s="19">
        <v>65.3</v>
      </c>
      <c r="E17" s="14"/>
      <c r="F17" s="19">
        <v>87.3</v>
      </c>
      <c r="G17" s="19">
        <v>66.2</v>
      </c>
      <c r="H17" s="9"/>
      <c r="I17" s="19">
        <f t="shared" si="0"/>
        <v>1.9000000000000057</v>
      </c>
      <c r="J17" s="19">
        <f t="shared" si="0"/>
        <v>-0.90000000000000568</v>
      </c>
      <c r="K17" s="9"/>
      <c r="L17" s="22">
        <v>87</v>
      </c>
      <c r="M17" s="22">
        <v>65</v>
      </c>
      <c r="N17" s="9"/>
    </row>
    <row r="18" spans="1:14" x14ac:dyDescent="0.25">
      <c r="A18" s="4">
        <v>43540</v>
      </c>
      <c r="B18" s="17"/>
      <c r="C18" s="19">
        <v>82.9</v>
      </c>
      <c r="D18" s="19">
        <v>64</v>
      </c>
      <c r="E18" s="14"/>
      <c r="F18" s="19">
        <v>81</v>
      </c>
      <c r="G18" s="19">
        <v>64.599999999999994</v>
      </c>
      <c r="H18" s="9"/>
      <c r="I18" s="19">
        <f t="shared" si="0"/>
        <v>1.9000000000000057</v>
      </c>
      <c r="J18" s="19">
        <f t="shared" si="0"/>
        <v>-0.59999999999999432</v>
      </c>
      <c r="K18" s="9"/>
      <c r="L18" s="22">
        <v>87</v>
      </c>
      <c r="M18" s="22">
        <v>69</v>
      </c>
      <c r="N18" s="9"/>
    </row>
    <row r="19" spans="1:14" x14ac:dyDescent="0.25">
      <c r="A19" s="4">
        <v>43541</v>
      </c>
      <c r="B19" s="17"/>
      <c r="C19" s="19">
        <v>72.5</v>
      </c>
      <c r="D19" s="19">
        <v>59.5</v>
      </c>
      <c r="E19" s="14"/>
      <c r="F19" s="19">
        <v>72.3</v>
      </c>
      <c r="G19" s="19">
        <v>59.7</v>
      </c>
      <c r="H19" s="9"/>
      <c r="I19" s="19">
        <f t="shared" si="0"/>
        <v>0.20000000000000284</v>
      </c>
      <c r="J19" s="19">
        <f t="shared" si="0"/>
        <v>-0.20000000000000284</v>
      </c>
      <c r="K19" s="9"/>
      <c r="L19" s="22">
        <v>80</v>
      </c>
      <c r="M19" s="22">
        <v>61</v>
      </c>
      <c r="N19" s="9"/>
    </row>
    <row r="20" spans="1:14" x14ac:dyDescent="0.25">
      <c r="A20" s="4">
        <v>43542</v>
      </c>
      <c r="B20" s="17"/>
      <c r="C20" s="19">
        <v>69.599999999999994</v>
      </c>
      <c r="D20" s="19">
        <v>56.7</v>
      </c>
      <c r="E20" s="14"/>
      <c r="F20" s="19">
        <v>71.400000000000006</v>
      </c>
      <c r="G20" s="19">
        <v>57.4</v>
      </c>
      <c r="H20" s="9"/>
      <c r="I20" s="19">
        <f t="shared" si="0"/>
        <v>-1.8000000000000114</v>
      </c>
      <c r="J20" s="19">
        <f t="shared" si="0"/>
        <v>-0.69999999999999574</v>
      </c>
      <c r="K20" s="9"/>
      <c r="L20" s="22">
        <v>72</v>
      </c>
      <c r="M20" s="22">
        <v>57</v>
      </c>
      <c r="N20" s="9"/>
    </row>
    <row r="21" spans="1:14" x14ac:dyDescent="0.25">
      <c r="A21" s="4">
        <v>43543</v>
      </c>
      <c r="B21" s="17"/>
      <c r="C21" s="19">
        <v>63.3</v>
      </c>
      <c r="D21" s="19">
        <v>52.2</v>
      </c>
      <c r="E21" s="14"/>
      <c r="F21" s="19">
        <v>63.9</v>
      </c>
      <c r="G21" s="19">
        <v>53.1</v>
      </c>
      <c r="H21" s="9"/>
      <c r="I21" s="19">
        <f t="shared" si="0"/>
        <v>-0.60000000000000142</v>
      </c>
      <c r="J21" s="19">
        <f t="shared" si="0"/>
        <v>-0.89999999999999858</v>
      </c>
      <c r="K21" s="9"/>
      <c r="L21" s="22">
        <v>72</v>
      </c>
      <c r="M21" s="22">
        <v>53</v>
      </c>
      <c r="N21" s="9"/>
    </row>
    <row r="22" spans="1:14" x14ac:dyDescent="0.25">
      <c r="A22" s="4">
        <v>43544</v>
      </c>
      <c r="B22" s="17"/>
      <c r="C22" s="19">
        <v>72.3</v>
      </c>
      <c r="D22" s="19">
        <v>55.6</v>
      </c>
      <c r="E22" s="14"/>
      <c r="F22" s="19">
        <v>72.3</v>
      </c>
      <c r="G22" s="19">
        <v>56.3</v>
      </c>
      <c r="H22" s="9"/>
      <c r="I22" s="19">
        <f t="shared" si="0"/>
        <v>0</v>
      </c>
      <c r="J22" s="19">
        <f t="shared" si="0"/>
        <v>-0.69999999999999574</v>
      </c>
      <c r="K22" s="9"/>
      <c r="L22" s="22">
        <v>72</v>
      </c>
      <c r="M22" s="22">
        <v>56</v>
      </c>
      <c r="N22" s="9"/>
    </row>
    <row r="23" spans="1:14" x14ac:dyDescent="0.25">
      <c r="A23" s="4">
        <v>43545</v>
      </c>
      <c r="B23" s="17"/>
      <c r="C23" s="19">
        <v>74.099999999999994</v>
      </c>
      <c r="D23" s="19">
        <v>52.7</v>
      </c>
      <c r="E23" s="14"/>
      <c r="F23" s="19">
        <v>72.7</v>
      </c>
      <c r="G23" s="19">
        <v>54.3</v>
      </c>
      <c r="H23" s="9"/>
      <c r="I23" s="19">
        <f t="shared" si="0"/>
        <v>1.3999999999999915</v>
      </c>
      <c r="J23" s="19">
        <f t="shared" si="0"/>
        <v>-1.5999999999999943</v>
      </c>
      <c r="K23" s="9"/>
      <c r="L23" s="22">
        <v>74</v>
      </c>
      <c r="M23" s="22">
        <v>55</v>
      </c>
      <c r="N23" s="9"/>
    </row>
    <row r="24" spans="1:14" x14ac:dyDescent="0.25">
      <c r="A24" s="4">
        <v>43546</v>
      </c>
      <c r="B24" s="17"/>
      <c r="C24" s="19">
        <v>76.3</v>
      </c>
      <c r="D24" s="19">
        <v>46.2</v>
      </c>
      <c r="E24" s="14"/>
      <c r="F24" s="19">
        <v>74.3</v>
      </c>
      <c r="G24" s="19">
        <v>48.4</v>
      </c>
      <c r="H24" s="9"/>
      <c r="I24" s="19">
        <f t="shared" si="0"/>
        <v>2</v>
      </c>
      <c r="J24" s="19">
        <f t="shared" si="0"/>
        <v>-2.1999999999999957</v>
      </c>
      <c r="K24" s="9"/>
      <c r="L24" s="22">
        <v>75</v>
      </c>
      <c r="M24" s="22">
        <v>48</v>
      </c>
      <c r="N24" s="9"/>
    </row>
    <row r="25" spans="1:14" x14ac:dyDescent="0.25">
      <c r="A25" s="4">
        <v>43547</v>
      </c>
      <c r="B25" s="17"/>
      <c r="C25" s="19">
        <v>80.2</v>
      </c>
      <c r="D25" s="19">
        <v>44.6</v>
      </c>
      <c r="E25" s="14"/>
      <c r="F25" s="19">
        <v>78.599999999999994</v>
      </c>
      <c r="G25" s="19">
        <v>46.2</v>
      </c>
      <c r="H25" s="9"/>
      <c r="I25" s="19">
        <f t="shared" si="0"/>
        <v>1.6000000000000085</v>
      </c>
      <c r="J25" s="19">
        <f t="shared" si="0"/>
        <v>-1.6000000000000014</v>
      </c>
      <c r="K25" s="9"/>
      <c r="L25" s="22">
        <v>77</v>
      </c>
      <c r="M25" s="22">
        <v>45</v>
      </c>
      <c r="N25" s="9"/>
    </row>
    <row r="26" spans="1:14" x14ac:dyDescent="0.25">
      <c r="A26" s="4">
        <v>43548</v>
      </c>
      <c r="B26" s="17"/>
      <c r="C26" s="19">
        <v>82.4</v>
      </c>
      <c r="D26" s="19">
        <v>56.7</v>
      </c>
      <c r="E26" s="14"/>
      <c r="F26" s="19">
        <v>80.099999999999994</v>
      </c>
      <c r="G26" s="19">
        <v>57.6</v>
      </c>
      <c r="H26" s="9"/>
      <c r="I26" s="19">
        <f t="shared" si="0"/>
        <v>2.3000000000000114</v>
      </c>
      <c r="J26" s="19">
        <f t="shared" si="0"/>
        <v>-0.89999999999999858</v>
      </c>
      <c r="K26" s="9"/>
      <c r="L26" s="22">
        <v>80</v>
      </c>
      <c r="M26" s="22">
        <v>59</v>
      </c>
      <c r="N26" s="9"/>
    </row>
    <row r="27" spans="1:14" x14ac:dyDescent="0.25">
      <c r="A27" s="4">
        <v>43549</v>
      </c>
      <c r="B27" s="17"/>
      <c r="C27" s="19">
        <v>85.6</v>
      </c>
      <c r="D27" s="19">
        <v>59.9</v>
      </c>
      <c r="E27" s="14"/>
      <c r="F27" s="19">
        <v>83.5</v>
      </c>
      <c r="G27" s="19">
        <v>60.4</v>
      </c>
      <c r="H27" s="9"/>
      <c r="I27" s="19">
        <f t="shared" si="0"/>
        <v>2.0999999999999943</v>
      </c>
      <c r="J27" s="19">
        <f t="shared" si="0"/>
        <v>-0.5</v>
      </c>
      <c r="K27" s="9"/>
      <c r="L27" s="22">
        <v>85</v>
      </c>
      <c r="M27" s="22">
        <v>60</v>
      </c>
      <c r="N27" s="9"/>
    </row>
    <row r="28" spans="1:14" x14ac:dyDescent="0.25">
      <c r="A28" s="4">
        <v>43550</v>
      </c>
      <c r="B28" s="17"/>
      <c r="C28" s="19">
        <v>82.4</v>
      </c>
      <c r="D28" s="19">
        <v>62.4</v>
      </c>
      <c r="E28" s="14"/>
      <c r="F28" s="19">
        <v>81.3</v>
      </c>
      <c r="G28" s="19">
        <v>62.8</v>
      </c>
      <c r="H28" s="9"/>
      <c r="I28" s="19">
        <f t="shared" si="0"/>
        <v>1.1000000000000085</v>
      </c>
      <c r="J28" s="19">
        <f t="shared" si="0"/>
        <v>-0.39999999999999858</v>
      </c>
      <c r="K28" s="9"/>
      <c r="L28" s="22">
        <v>85</v>
      </c>
      <c r="M28" s="22">
        <v>60</v>
      </c>
      <c r="N28" s="9"/>
    </row>
    <row r="29" spans="1:14" x14ac:dyDescent="0.25">
      <c r="A29" s="4">
        <v>43551</v>
      </c>
      <c r="B29" s="17"/>
      <c r="C29" s="19">
        <v>73</v>
      </c>
      <c r="D29" s="19">
        <v>57.4</v>
      </c>
      <c r="E29" s="14"/>
      <c r="F29" s="19">
        <v>73.2</v>
      </c>
      <c r="G29" s="19">
        <v>57.7</v>
      </c>
      <c r="H29" s="9"/>
      <c r="I29" s="19">
        <f t="shared" si="0"/>
        <v>-0.20000000000000284</v>
      </c>
      <c r="J29" s="19">
        <f t="shared" si="0"/>
        <v>-0.30000000000000426</v>
      </c>
      <c r="K29" s="9"/>
      <c r="L29" s="22">
        <v>80</v>
      </c>
      <c r="M29" s="22">
        <v>58</v>
      </c>
      <c r="N29" s="9"/>
    </row>
    <row r="30" spans="1:14" x14ac:dyDescent="0.25">
      <c r="A30" s="4">
        <v>43552</v>
      </c>
      <c r="B30" s="17"/>
      <c r="C30" s="19">
        <v>78.099999999999994</v>
      </c>
      <c r="D30" s="19">
        <v>54</v>
      </c>
      <c r="E30" s="14"/>
      <c r="F30" s="19">
        <v>78.099999999999994</v>
      </c>
      <c r="G30" s="19">
        <v>54.5</v>
      </c>
      <c r="H30" s="9"/>
      <c r="I30" s="19">
        <f t="shared" si="0"/>
        <v>0</v>
      </c>
      <c r="J30" s="19">
        <f t="shared" si="0"/>
        <v>-0.5</v>
      </c>
      <c r="K30" s="9"/>
      <c r="L30" s="22">
        <v>78</v>
      </c>
      <c r="M30" s="22">
        <v>53</v>
      </c>
      <c r="N30" s="9"/>
    </row>
    <row r="31" spans="1:14" x14ac:dyDescent="0.25">
      <c r="A31" s="4">
        <v>43553</v>
      </c>
      <c r="B31" s="17"/>
      <c r="C31" s="19">
        <v>81.5</v>
      </c>
      <c r="D31" s="19">
        <v>56.8</v>
      </c>
      <c r="E31" s="14"/>
      <c r="F31" s="19">
        <v>81</v>
      </c>
      <c r="G31" s="19">
        <v>57.4</v>
      </c>
      <c r="H31" s="9"/>
      <c r="I31" s="19">
        <f t="shared" ref="I31:I32" si="1">C31-F31</f>
        <v>0.5</v>
      </c>
      <c r="J31" s="19">
        <f t="shared" ref="J31:J32" si="2">D31-G31</f>
        <v>-0.60000000000000142</v>
      </c>
      <c r="K31" s="9"/>
      <c r="L31" s="22">
        <v>80</v>
      </c>
      <c r="M31" s="22">
        <v>57</v>
      </c>
      <c r="N31" s="9"/>
    </row>
    <row r="32" spans="1:14" x14ac:dyDescent="0.25">
      <c r="A32" s="4">
        <v>43554</v>
      </c>
      <c r="B32" s="17"/>
      <c r="C32" s="19">
        <v>83.1</v>
      </c>
      <c r="D32" s="19">
        <v>61.2</v>
      </c>
      <c r="E32" s="14"/>
      <c r="F32" s="19">
        <v>81.5</v>
      </c>
      <c r="G32" s="19">
        <v>61.9</v>
      </c>
      <c r="H32" s="9"/>
      <c r="I32" s="19">
        <f t="shared" si="1"/>
        <v>1.5999999999999943</v>
      </c>
      <c r="J32" s="19">
        <f t="shared" si="2"/>
        <v>-0.69999999999999574</v>
      </c>
      <c r="K32" s="9"/>
      <c r="L32" s="22">
        <v>81</v>
      </c>
      <c r="M32" s="22">
        <v>57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>
        <v>85</v>
      </c>
      <c r="M33" s="22">
        <v>60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77.769999999999982</v>
      </c>
      <c r="D36" s="19">
        <f t="shared" ref="D36:N36" si="3">AVERAGE(D3:D33)</f>
        <v>57.283333333333339</v>
      </c>
      <c r="E36" s="14"/>
      <c r="F36" s="19">
        <f t="shared" si="3"/>
        <v>76.769999999999982</v>
      </c>
      <c r="G36" s="19">
        <f t="shared" si="3"/>
        <v>57.976666666666674</v>
      </c>
      <c r="H36" s="14"/>
      <c r="I36" s="19">
        <f t="shared" si="3"/>
        <v>1.0000000000000022</v>
      </c>
      <c r="J36" s="19">
        <f t="shared" si="3"/>
        <v>-0.6933333333333328</v>
      </c>
      <c r="K36" s="14"/>
      <c r="L36" s="19">
        <f t="shared" si="3"/>
        <v>80.548387096774192</v>
      </c>
      <c r="M36" s="19">
        <f t="shared" si="3"/>
        <v>57.41935483870968</v>
      </c>
      <c r="N36" s="14"/>
    </row>
    <row r="37" spans="1:14" x14ac:dyDescent="0.25">
      <c r="A37" s="5" t="s">
        <v>6</v>
      </c>
      <c r="B37" s="16"/>
      <c r="C37" s="19">
        <f>MAX(C3:C33)</f>
        <v>89.2</v>
      </c>
      <c r="D37" s="19">
        <f t="shared" ref="D37:N37" si="4">MAX(D3:D33)</f>
        <v>68.900000000000006</v>
      </c>
      <c r="E37" s="14"/>
      <c r="F37" s="19">
        <f t="shared" si="4"/>
        <v>87.3</v>
      </c>
      <c r="G37" s="19">
        <f t="shared" si="4"/>
        <v>69.400000000000006</v>
      </c>
      <c r="H37" s="14"/>
      <c r="I37" s="19">
        <f t="shared" si="4"/>
        <v>2.7999999999999972</v>
      </c>
      <c r="J37" s="19">
        <f t="shared" si="4"/>
        <v>1.1000000000000014</v>
      </c>
      <c r="K37" s="14"/>
      <c r="L37" s="19">
        <f t="shared" si="4"/>
        <v>88</v>
      </c>
      <c r="M37" s="19">
        <f t="shared" si="4"/>
        <v>69</v>
      </c>
      <c r="N37" s="14"/>
    </row>
    <row r="38" spans="1:14" x14ac:dyDescent="0.25">
      <c r="A38" s="5" t="s">
        <v>7</v>
      </c>
      <c r="B38" s="16"/>
      <c r="C38" s="19">
        <f>MIN(C3:C33)</f>
        <v>59.7</v>
      </c>
      <c r="D38" s="19">
        <f t="shared" ref="D38:N38" si="5">MIN(D3:D33)</f>
        <v>39.700000000000003</v>
      </c>
      <c r="E38" s="14"/>
      <c r="F38" s="19">
        <f t="shared" si="5"/>
        <v>60.1</v>
      </c>
      <c r="G38" s="19">
        <f t="shared" si="5"/>
        <v>40.6</v>
      </c>
      <c r="H38" s="14"/>
      <c r="I38" s="19">
        <f t="shared" si="5"/>
        <v>-1.8000000000000114</v>
      </c>
      <c r="J38" s="19">
        <f t="shared" si="5"/>
        <v>-2.1999999999999957</v>
      </c>
      <c r="K38" s="14"/>
      <c r="L38" s="19">
        <f t="shared" si="5"/>
        <v>62</v>
      </c>
      <c r="M38" s="19">
        <f t="shared" si="5"/>
        <v>40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53" priority="1" operator="greaterThanOrEqual">
      <formula>5</formula>
    </cfRule>
    <cfRule type="cellIs" dxfId="52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D2770-F8A6-4C9A-B54A-BD9572D67FED}">
  <dimension ref="A1:N38"/>
  <sheetViews>
    <sheetView workbookViewId="0">
      <selection activeCell="N16" sqref="A16:N16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43497</v>
      </c>
      <c r="B3" s="17"/>
      <c r="C3" s="19">
        <v>75.599999999999994</v>
      </c>
      <c r="D3" s="19">
        <v>50.9</v>
      </c>
      <c r="E3" s="14"/>
      <c r="F3" s="19">
        <v>75</v>
      </c>
      <c r="G3" s="19">
        <v>51.4</v>
      </c>
      <c r="H3" s="9"/>
      <c r="I3" s="19">
        <f>C3-F3</f>
        <v>0.59999999999999432</v>
      </c>
      <c r="J3" s="19">
        <f>D3-G3</f>
        <v>-0.5</v>
      </c>
      <c r="K3" s="9"/>
      <c r="L3" s="22">
        <v>76</v>
      </c>
      <c r="M3" s="22">
        <v>51</v>
      </c>
      <c r="N3" s="9"/>
    </row>
    <row r="4" spans="1:14" x14ac:dyDescent="0.25">
      <c r="A4" s="4">
        <v>43498</v>
      </c>
      <c r="B4" s="17"/>
      <c r="C4" s="19">
        <v>79.3</v>
      </c>
      <c r="D4" s="19">
        <v>62.6</v>
      </c>
      <c r="E4" s="14"/>
      <c r="F4" s="19">
        <v>77.7</v>
      </c>
      <c r="G4" s="19">
        <v>63.3</v>
      </c>
      <c r="H4" s="9"/>
      <c r="I4" s="19">
        <f t="shared" ref="I4:J33" si="0">C4-F4</f>
        <v>1.5999999999999943</v>
      </c>
      <c r="J4" s="19">
        <f t="shared" si="0"/>
        <v>-0.69999999999999574</v>
      </c>
      <c r="K4" s="9"/>
      <c r="L4" s="22">
        <v>79</v>
      </c>
      <c r="M4" s="22">
        <v>62</v>
      </c>
      <c r="N4" s="9"/>
    </row>
    <row r="5" spans="1:14" x14ac:dyDescent="0.25">
      <c r="A5" s="4">
        <v>43499</v>
      </c>
      <c r="B5" s="17"/>
      <c r="C5" s="19">
        <v>73.900000000000006</v>
      </c>
      <c r="D5" s="19">
        <v>59.5</v>
      </c>
      <c r="E5" s="14"/>
      <c r="F5" s="19">
        <v>72.3</v>
      </c>
      <c r="G5" s="19">
        <v>60.4</v>
      </c>
      <c r="H5" s="9"/>
      <c r="I5" s="19">
        <f t="shared" si="0"/>
        <v>1.6000000000000085</v>
      </c>
      <c r="J5" s="19">
        <f t="shared" si="0"/>
        <v>-0.89999999999999858</v>
      </c>
      <c r="K5" s="9"/>
      <c r="L5" s="22">
        <v>76</v>
      </c>
      <c r="M5" s="22">
        <v>56</v>
      </c>
      <c r="N5" s="9"/>
    </row>
    <row r="6" spans="1:14" x14ac:dyDescent="0.25">
      <c r="A6" s="4">
        <v>43500</v>
      </c>
      <c r="B6" s="17"/>
      <c r="C6" s="19">
        <v>72.099999999999994</v>
      </c>
      <c r="D6" s="19">
        <v>58.3</v>
      </c>
      <c r="E6" s="14"/>
      <c r="F6" s="19">
        <v>70.3</v>
      </c>
      <c r="G6" s="19">
        <v>59.2</v>
      </c>
      <c r="H6" s="9"/>
      <c r="I6" s="19">
        <f t="shared" si="0"/>
        <v>1.7999999999999972</v>
      </c>
      <c r="J6" s="19">
        <f t="shared" si="0"/>
        <v>-0.90000000000000568</v>
      </c>
      <c r="K6" s="9"/>
      <c r="L6" s="22">
        <v>74</v>
      </c>
      <c r="M6" s="22">
        <v>59</v>
      </c>
      <c r="N6" s="9"/>
    </row>
    <row r="7" spans="1:14" x14ac:dyDescent="0.25">
      <c r="A7" s="4">
        <v>43501</v>
      </c>
      <c r="B7" s="17"/>
      <c r="C7" s="19">
        <v>79</v>
      </c>
      <c r="D7" s="19">
        <v>52.5</v>
      </c>
      <c r="E7" s="14"/>
      <c r="F7" s="19">
        <v>78.599999999999994</v>
      </c>
      <c r="G7" s="19">
        <v>53.4</v>
      </c>
      <c r="H7" s="9"/>
      <c r="I7" s="19">
        <f t="shared" si="0"/>
        <v>0.40000000000000568</v>
      </c>
      <c r="J7" s="19">
        <f t="shared" si="0"/>
        <v>-0.89999999999999858</v>
      </c>
      <c r="K7" s="9"/>
      <c r="L7" s="22">
        <v>78</v>
      </c>
      <c r="M7" s="22">
        <v>54</v>
      </c>
      <c r="N7" s="9"/>
    </row>
    <row r="8" spans="1:14" x14ac:dyDescent="0.25">
      <c r="A8" s="4">
        <v>43502</v>
      </c>
      <c r="B8" s="17"/>
      <c r="C8" s="19">
        <v>80.599999999999994</v>
      </c>
      <c r="D8" s="19">
        <v>52.5</v>
      </c>
      <c r="E8" s="14"/>
      <c r="F8" s="19">
        <v>79.2</v>
      </c>
      <c r="G8" s="19">
        <v>54</v>
      </c>
      <c r="H8" s="9"/>
      <c r="I8" s="19">
        <f t="shared" si="0"/>
        <v>1.3999999999999915</v>
      </c>
      <c r="J8" s="19">
        <f t="shared" si="0"/>
        <v>-1.5</v>
      </c>
      <c r="K8" s="9"/>
      <c r="L8" s="22">
        <v>80</v>
      </c>
      <c r="M8" s="22">
        <v>54</v>
      </c>
      <c r="N8" s="9"/>
    </row>
    <row r="9" spans="1:14" x14ac:dyDescent="0.25">
      <c r="A9" s="4">
        <v>43503</v>
      </c>
      <c r="B9" s="17"/>
      <c r="C9" s="19">
        <v>77.2</v>
      </c>
      <c r="D9" s="19">
        <v>57.6</v>
      </c>
      <c r="E9" s="14"/>
      <c r="F9" s="19">
        <v>80.8</v>
      </c>
      <c r="G9" s="19">
        <v>59.5</v>
      </c>
      <c r="H9" s="9"/>
      <c r="I9" s="19">
        <f t="shared" si="0"/>
        <v>-3.5999999999999943</v>
      </c>
      <c r="J9" s="19">
        <f t="shared" si="0"/>
        <v>-1.8999999999999986</v>
      </c>
      <c r="K9" s="9"/>
      <c r="L9" s="22">
        <v>82</v>
      </c>
      <c r="M9" s="22">
        <v>58</v>
      </c>
      <c r="N9" s="9"/>
    </row>
    <row r="10" spans="1:14" x14ac:dyDescent="0.25">
      <c r="A10" s="4">
        <v>43504</v>
      </c>
      <c r="B10" s="17"/>
      <c r="C10" s="19">
        <v>82</v>
      </c>
      <c r="D10" s="19">
        <v>58.6</v>
      </c>
      <c r="E10" s="14"/>
      <c r="F10" s="19">
        <v>81.099999999999994</v>
      </c>
      <c r="G10" s="19">
        <v>58.6</v>
      </c>
      <c r="H10" s="9"/>
      <c r="I10" s="19">
        <f t="shared" si="0"/>
        <v>0.90000000000000568</v>
      </c>
      <c r="J10" s="19">
        <f t="shared" si="0"/>
        <v>0</v>
      </c>
      <c r="K10" s="9"/>
      <c r="L10" s="22">
        <v>82</v>
      </c>
      <c r="M10" s="22">
        <v>57</v>
      </c>
      <c r="N10" s="9"/>
    </row>
    <row r="11" spans="1:14" x14ac:dyDescent="0.25">
      <c r="A11" s="4">
        <v>43505</v>
      </c>
      <c r="B11" s="17"/>
      <c r="C11" s="19">
        <v>76.599999999999994</v>
      </c>
      <c r="D11" s="19">
        <v>62.6</v>
      </c>
      <c r="E11" s="14"/>
      <c r="F11" s="19">
        <v>76.3</v>
      </c>
      <c r="G11" s="19">
        <v>60.3</v>
      </c>
      <c r="H11" s="9"/>
      <c r="I11" s="19">
        <f t="shared" si="0"/>
        <v>0.29999999999999716</v>
      </c>
      <c r="J11" s="19">
        <f t="shared" si="0"/>
        <v>2.3000000000000043</v>
      </c>
      <c r="K11" s="9"/>
      <c r="L11" s="22">
        <v>81</v>
      </c>
      <c r="M11" s="22">
        <v>60</v>
      </c>
      <c r="N11" s="9"/>
    </row>
    <row r="12" spans="1:14" x14ac:dyDescent="0.25">
      <c r="A12" s="4">
        <v>43506</v>
      </c>
      <c r="B12" s="17"/>
      <c r="C12" s="19">
        <v>78.3</v>
      </c>
      <c r="D12" s="19">
        <v>61.5</v>
      </c>
      <c r="E12" s="14"/>
      <c r="F12" s="19">
        <v>77.2</v>
      </c>
      <c r="G12" s="19">
        <v>62.4</v>
      </c>
      <c r="H12" s="9"/>
      <c r="I12" s="19">
        <f t="shared" si="0"/>
        <v>1.0999999999999943</v>
      </c>
      <c r="J12" s="19">
        <f t="shared" si="0"/>
        <v>-0.89999999999999858</v>
      </c>
      <c r="K12" s="9"/>
      <c r="L12" s="22">
        <v>79</v>
      </c>
      <c r="M12" s="22">
        <v>62</v>
      </c>
      <c r="N12" s="9"/>
    </row>
    <row r="13" spans="1:14" x14ac:dyDescent="0.25">
      <c r="A13" s="4">
        <v>43507</v>
      </c>
      <c r="B13" s="17"/>
      <c r="C13" s="19">
        <v>85.3</v>
      </c>
      <c r="D13" s="19">
        <v>61.5</v>
      </c>
      <c r="E13" s="14"/>
      <c r="F13" s="19">
        <v>83.5</v>
      </c>
      <c r="G13" s="19">
        <v>61.9</v>
      </c>
      <c r="H13" s="9"/>
      <c r="I13" s="19">
        <f t="shared" si="0"/>
        <v>1.7999999999999972</v>
      </c>
      <c r="J13" s="19">
        <f t="shared" si="0"/>
        <v>-0.39999999999999858</v>
      </c>
      <c r="K13" s="9"/>
      <c r="L13" s="22">
        <v>84</v>
      </c>
      <c r="M13" s="22">
        <v>62</v>
      </c>
      <c r="N13" s="9"/>
    </row>
    <row r="14" spans="1:14" x14ac:dyDescent="0.25">
      <c r="A14" s="4">
        <v>43508</v>
      </c>
      <c r="B14" s="17"/>
      <c r="C14" s="19">
        <v>86.7</v>
      </c>
      <c r="D14" s="19">
        <v>69.599999999999994</v>
      </c>
      <c r="E14" s="14"/>
      <c r="F14" s="19">
        <v>84.9</v>
      </c>
      <c r="G14" s="19">
        <v>70.2</v>
      </c>
      <c r="H14" s="9"/>
      <c r="I14" s="19">
        <f t="shared" si="0"/>
        <v>1.7999999999999972</v>
      </c>
      <c r="J14" s="19">
        <f t="shared" si="0"/>
        <v>-0.60000000000000853</v>
      </c>
      <c r="K14" s="9"/>
      <c r="L14" s="22">
        <v>86</v>
      </c>
      <c r="M14" s="22">
        <v>69</v>
      </c>
      <c r="N14" s="9"/>
    </row>
    <row r="15" spans="1:14" x14ac:dyDescent="0.25">
      <c r="A15" s="4">
        <v>43509</v>
      </c>
      <c r="B15" s="17"/>
      <c r="C15" s="19">
        <v>71.599999999999994</v>
      </c>
      <c r="D15" s="19">
        <v>48.6</v>
      </c>
      <c r="E15" s="14"/>
      <c r="F15" s="19">
        <v>72.3</v>
      </c>
      <c r="G15" s="19">
        <v>48.7</v>
      </c>
      <c r="H15" s="9"/>
      <c r="I15" s="19">
        <f t="shared" si="0"/>
        <v>-0.70000000000000284</v>
      </c>
      <c r="J15" s="19">
        <f t="shared" si="0"/>
        <v>-0.10000000000000142</v>
      </c>
      <c r="K15" s="9"/>
      <c r="L15" s="22">
        <v>82</v>
      </c>
      <c r="M15" s="22">
        <v>56</v>
      </c>
      <c r="N15" s="9"/>
    </row>
    <row r="16" spans="1:14" x14ac:dyDescent="0.25">
      <c r="A16" s="37">
        <v>43510</v>
      </c>
      <c r="B16" s="37"/>
      <c r="C16" s="23">
        <v>74.7</v>
      </c>
      <c r="D16" s="23">
        <v>41.9</v>
      </c>
      <c r="E16" s="38"/>
      <c r="F16" s="23">
        <v>74.099999999999994</v>
      </c>
      <c r="G16" s="23">
        <v>42.4</v>
      </c>
      <c r="H16" s="39"/>
      <c r="I16" s="23">
        <f t="shared" si="0"/>
        <v>0.60000000000000853</v>
      </c>
      <c r="J16" s="23">
        <f t="shared" si="0"/>
        <v>-0.5</v>
      </c>
      <c r="K16" s="39"/>
      <c r="L16" s="40">
        <v>75</v>
      </c>
      <c r="M16" s="40">
        <v>44</v>
      </c>
      <c r="N16" s="39"/>
    </row>
    <row r="17" spans="1:14" x14ac:dyDescent="0.25">
      <c r="A17" s="4">
        <v>43511</v>
      </c>
      <c r="B17" s="17"/>
      <c r="C17" s="19">
        <v>80.400000000000006</v>
      </c>
      <c r="D17" s="19">
        <v>54.3</v>
      </c>
      <c r="E17" s="14"/>
      <c r="F17" s="19">
        <v>78.099999999999994</v>
      </c>
      <c r="G17" s="19">
        <v>56.5</v>
      </c>
      <c r="H17" s="9"/>
      <c r="I17" s="19">
        <f t="shared" si="0"/>
        <v>2.3000000000000114</v>
      </c>
      <c r="J17" s="19">
        <f t="shared" si="0"/>
        <v>-2.2000000000000028</v>
      </c>
      <c r="K17" s="9"/>
      <c r="L17" s="22">
        <v>79</v>
      </c>
      <c r="M17" s="22">
        <v>54</v>
      </c>
      <c r="N17" s="9"/>
    </row>
    <row r="18" spans="1:14" x14ac:dyDescent="0.25">
      <c r="A18" s="4">
        <v>43512</v>
      </c>
      <c r="B18" s="17"/>
      <c r="C18" s="19">
        <v>80.2</v>
      </c>
      <c r="D18" s="19">
        <v>55</v>
      </c>
      <c r="E18" s="14"/>
      <c r="F18" s="19">
        <v>79</v>
      </c>
      <c r="G18" s="19">
        <v>55.9</v>
      </c>
      <c r="H18" s="9"/>
      <c r="I18" s="19">
        <f t="shared" si="0"/>
        <v>1.2000000000000028</v>
      </c>
      <c r="J18" s="19">
        <f t="shared" si="0"/>
        <v>-0.89999999999999858</v>
      </c>
      <c r="K18" s="9"/>
      <c r="L18" s="22">
        <v>80</v>
      </c>
      <c r="M18" s="22">
        <v>54</v>
      </c>
      <c r="N18" s="9"/>
    </row>
    <row r="19" spans="1:14" x14ac:dyDescent="0.25">
      <c r="A19" s="4">
        <v>43513</v>
      </c>
      <c r="B19" s="17"/>
      <c r="C19" s="19">
        <v>86</v>
      </c>
      <c r="D19" s="19">
        <v>63.1</v>
      </c>
      <c r="E19" s="14"/>
      <c r="F19" s="19">
        <v>84.4</v>
      </c>
      <c r="G19" s="19">
        <v>64</v>
      </c>
      <c r="H19" s="9"/>
      <c r="I19" s="19">
        <f t="shared" si="0"/>
        <v>1.5999999999999943</v>
      </c>
      <c r="J19" s="19">
        <f t="shared" si="0"/>
        <v>-0.89999999999999858</v>
      </c>
      <c r="K19" s="9"/>
      <c r="L19" s="22">
        <v>86</v>
      </c>
      <c r="M19" s="22">
        <v>60</v>
      </c>
      <c r="N19" s="9"/>
    </row>
    <row r="20" spans="1:14" x14ac:dyDescent="0.25">
      <c r="A20" s="4">
        <v>43514</v>
      </c>
      <c r="B20" s="17"/>
      <c r="C20" s="19">
        <v>86.4</v>
      </c>
      <c r="D20" s="19">
        <v>68.2</v>
      </c>
      <c r="E20" s="14"/>
      <c r="F20" s="19">
        <v>86.4</v>
      </c>
      <c r="G20" s="19">
        <v>68.7</v>
      </c>
      <c r="H20" s="9"/>
      <c r="I20" s="19">
        <f t="shared" si="0"/>
        <v>0</v>
      </c>
      <c r="J20" s="19">
        <f t="shared" si="0"/>
        <v>-0.5</v>
      </c>
      <c r="K20" s="9"/>
      <c r="L20" s="22">
        <v>86</v>
      </c>
      <c r="M20" s="22">
        <v>66</v>
      </c>
      <c r="N20" s="9"/>
    </row>
    <row r="21" spans="1:14" x14ac:dyDescent="0.25">
      <c r="A21" s="4">
        <v>43515</v>
      </c>
      <c r="B21" s="17"/>
      <c r="C21" s="19">
        <v>87.1</v>
      </c>
      <c r="D21" s="19">
        <v>64.2</v>
      </c>
      <c r="E21" s="14"/>
      <c r="F21" s="19">
        <v>85.1</v>
      </c>
      <c r="G21" s="19">
        <v>64.900000000000006</v>
      </c>
      <c r="H21" s="9"/>
      <c r="I21" s="19">
        <f t="shared" si="0"/>
        <v>2</v>
      </c>
      <c r="J21" s="19">
        <f t="shared" si="0"/>
        <v>-0.70000000000000284</v>
      </c>
      <c r="K21" s="9"/>
      <c r="L21" s="22">
        <v>87</v>
      </c>
      <c r="M21" s="22">
        <v>65</v>
      </c>
      <c r="N21" s="9"/>
    </row>
    <row r="22" spans="1:14" x14ac:dyDescent="0.25">
      <c r="A22" s="4">
        <v>43516</v>
      </c>
      <c r="B22" s="17"/>
      <c r="C22" s="19">
        <v>89.4</v>
      </c>
      <c r="D22" s="19">
        <v>69.599999999999994</v>
      </c>
      <c r="E22" s="14"/>
      <c r="F22" s="19">
        <v>87.1</v>
      </c>
      <c r="G22" s="19">
        <v>70.3</v>
      </c>
      <c r="H22" s="9"/>
      <c r="I22" s="19">
        <f t="shared" si="0"/>
        <v>2.3000000000000114</v>
      </c>
      <c r="J22" s="19">
        <f t="shared" si="0"/>
        <v>-0.70000000000000284</v>
      </c>
      <c r="K22" s="9"/>
      <c r="L22" s="22">
        <v>87</v>
      </c>
      <c r="M22" s="22">
        <v>69</v>
      </c>
      <c r="N22" s="9"/>
    </row>
    <row r="23" spans="1:14" x14ac:dyDescent="0.25">
      <c r="A23" s="4">
        <v>43517</v>
      </c>
      <c r="B23" s="17"/>
      <c r="C23" s="19">
        <v>88.2</v>
      </c>
      <c r="D23" s="19">
        <v>64.8</v>
      </c>
      <c r="E23" s="14"/>
      <c r="F23" s="19">
        <v>86.2</v>
      </c>
      <c r="G23" s="19">
        <v>67.5</v>
      </c>
      <c r="H23" s="9"/>
      <c r="I23" s="19">
        <f t="shared" si="0"/>
        <v>2</v>
      </c>
      <c r="J23" s="19">
        <f t="shared" si="0"/>
        <v>-2.7000000000000028</v>
      </c>
      <c r="K23" s="9"/>
      <c r="L23" s="22">
        <v>87</v>
      </c>
      <c r="M23" s="22">
        <v>66</v>
      </c>
      <c r="N23" s="9"/>
    </row>
    <row r="24" spans="1:14" x14ac:dyDescent="0.25">
      <c r="A24" s="4">
        <v>43518</v>
      </c>
      <c r="B24" s="17"/>
      <c r="C24" s="19">
        <v>88.7</v>
      </c>
      <c r="D24" s="19">
        <v>67.5</v>
      </c>
      <c r="E24" s="14"/>
      <c r="F24" s="19">
        <v>86.5</v>
      </c>
      <c r="G24" s="19">
        <v>68.7</v>
      </c>
      <c r="H24" s="9"/>
      <c r="I24" s="19">
        <f t="shared" si="0"/>
        <v>2.2000000000000028</v>
      </c>
      <c r="J24" s="19">
        <f t="shared" si="0"/>
        <v>-1.2000000000000028</v>
      </c>
      <c r="K24" s="9"/>
      <c r="L24" s="22">
        <v>88</v>
      </c>
      <c r="M24" s="22">
        <v>67</v>
      </c>
      <c r="N24" s="9"/>
    </row>
    <row r="25" spans="1:14" x14ac:dyDescent="0.25">
      <c r="A25" s="4">
        <v>43519</v>
      </c>
      <c r="B25" s="17"/>
      <c r="C25" s="19">
        <v>90.1</v>
      </c>
      <c r="D25" s="19">
        <v>70.5</v>
      </c>
      <c r="E25" s="14"/>
      <c r="F25" s="19">
        <v>89.1</v>
      </c>
      <c r="G25" s="19">
        <v>71.2</v>
      </c>
      <c r="H25" s="9"/>
      <c r="I25" s="19">
        <f t="shared" si="0"/>
        <v>1</v>
      </c>
      <c r="J25" s="19">
        <f t="shared" si="0"/>
        <v>-0.70000000000000284</v>
      </c>
      <c r="K25" s="9"/>
      <c r="L25" s="22">
        <v>90</v>
      </c>
      <c r="M25" s="22">
        <v>70</v>
      </c>
      <c r="N25" s="9"/>
    </row>
    <row r="26" spans="1:14" x14ac:dyDescent="0.25">
      <c r="A26" s="4">
        <v>43520</v>
      </c>
      <c r="B26" s="17"/>
      <c r="C26" s="19">
        <v>86.7</v>
      </c>
      <c r="D26" s="19">
        <v>68</v>
      </c>
      <c r="E26" s="14"/>
      <c r="F26" s="19">
        <v>85.3</v>
      </c>
      <c r="G26" s="19">
        <v>69.099999999999994</v>
      </c>
      <c r="H26" s="9"/>
      <c r="I26" s="19">
        <f t="shared" si="0"/>
        <v>1.4000000000000057</v>
      </c>
      <c r="J26" s="19">
        <f t="shared" si="0"/>
        <v>-1.0999999999999943</v>
      </c>
      <c r="K26" s="9"/>
      <c r="L26" s="22">
        <v>88</v>
      </c>
      <c r="M26" s="22">
        <v>69</v>
      </c>
      <c r="N26" s="9"/>
    </row>
    <row r="27" spans="1:14" x14ac:dyDescent="0.25">
      <c r="A27" s="4">
        <v>43521</v>
      </c>
      <c r="B27" s="17"/>
      <c r="C27" s="19">
        <v>77.5</v>
      </c>
      <c r="D27" s="19">
        <v>59.5</v>
      </c>
      <c r="E27" s="14"/>
      <c r="F27" s="19">
        <v>76.5</v>
      </c>
      <c r="G27" s="19">
        <v>59.7</v>
      </c>
      <c r="H27" s="9"/>
      <c r="I27" s="19">
        <f t="shared" si="0"/>
        <v>1</v>
      </c>
      <c r="J27" s="19">
        <f t="shared" si="0"/>
        <v>-0.20000000000000284</v>
      </c>
      <c r="K27" s="9"/>
      <c r="L27" s="22">
        <v>84</v>
      </c>
      <c r="M27" s="22">
        <v>61</v>
      </c>
      <c r="N27" s="9"/>
    </row>
    <row r="28" spans="1:14" x14ac:dyDescent="0.25">
      <c r="A28" s="4">
        <v>43522</v>
      </c>
      <c r="B28" s="17"/>
      <c r="C28" s="19">
        <v>71.400000000000006</v>
      </c>
      <c r="D28" s="19">
        <v>59.7</v>
      </c>
      <c r="E28" s="14"/>
      <c r="F28" s="19">
        <v>71.400000000000006</v>
      </c>
      <c r="G28" s="19">
        <v>60.6</v>
      </c>
      <c r="H28" s="9"/>
      <c r="I28" s="19">
        <f t="shared" ref="I28:I30" si="1">C28-F28</f>
        <v>0</v>
      </c>
      <c r="J28" s="19">
        <f t="shared" ref="J28:J30" si="2">D28-G28</f>
        <v>-0.89999999999999858</v>
      </c>
      <c r="K28" s="9"/>
      <c r="L28" s="22">
        <v>74</v>
      </c>
      <c r="M28" s="22">
        <v>63</v>
      </c>
      <c r="N28" s="9"/>
    </row>
    <row r="29" spans="1:14" x14ac:dyDescent="0.25">
      <c r="A29" s="4">
        <v>43523</v>
      </c>
      <c r="B29" s="17"/>
      <c r="C29" s="19">
        <v>82.2</v>
      </c>
      <c r="D29" s="19">
        <v>59.9</v>
      </c>
      <c r="E29" s="14"/>
      <c r="F29" s="19">
        <v>81.099999999999994</v>
      </c>
      <c r="G29" s="19">
        <v>61</v>
      </c>
      <c r="H29" s="9"/>
      <c r="I29" s="19">
        <f t="shared" si="1"/>
        <v>1.1000000000000085</v>
      </c>
      <c r="J29" s="19">
        <f t="shared" si="2"/>
        <v>-1.1000000000000014</v>
      </c>
      <c r="K29" s="9"/>
      <c r="L29" s="22">
        <v>81</v>
      </c>
      <c r="M29" s="22">
        <v>60</v>
      </c>
      <c r="N29" s="9"/>
    </row>
    <row r="30" spans="1:14" x14ac:dyDescent="0.25">
      <c r="A30" s="4">
        <v>43524</v>
      </c>
      <c r="B30" s="17"/>
      <c r="C30" s="19">
        <v>82</v>
      </c>
      <c r="D30" s="19">
        <v>63</v>
      </c>
      <c r="E30" s="14"/>
      <c r="F30" s="19">
        <v>80.2</v>
      </c>
      <c r="G30" s="19">
        <v>63.9</v>
      </c>
      <c r="H30" s="9"/>
      <c r="I30" s="19">
        <f t="shared" si="1"/>
        <v>1.7999999999999972</v>
      </c>
      <c r="J30" s="19">
        <f t="shared" si="2"/>
        <v>-0.89999999999999858</v>
      </c>
      <c r="K30" s="9"/>
      <c r="L30" s="22">
        <v>82</v>
      </c>
      <c r="M30" s="22">
        <v>60</v>
      </c>
      <c r="N30" s="9"/>
    </row>
    <row r="31" spans="1:14" x14ac:dyDescent="0.25">
      <c r="A31" s="4"/>
      <c r="B31" s="17"/>
      <c r="C31" s="19"/>
      <c r="D31" s="19"/>
      <c r="E31" s="14"/>
      <c r="F31" s="19"/>
      <c r="G31" s="19"/>
      <c r="H31" s="9"/>
      <c r="I31" s="19"/>
      <c r="J31" s="19"/>
      <c r="K31" s="9"/>
      <c r="L31" s="22"/>
      <c r="M31" s="22"/>
      <c r="N31" s="9"/>
    </row>
    <row r="32" spans="1:14" x14ac:dyDescent="0.25">
      <c r="A32" s="4"/>
      <c r="B32" s="17"/>
      <c r="C32" s="19"/>
      <c r="D32" s="19"/>
      <c r="E32" s="14"/>
      <c r="F32" s="19"/>
      <c r="G32" s="19"/>
      <c r="H32" s="9"/>
      <c r="I32" s="19"/>
      <c r="J32" s="19"/>
      <c r="K32" s="9"/>
      <c r="L32" s="22"/>
      <c r="M32" s="22"/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81.042857142857159</v>
      </c>
      <c r="D36" s="19">
        <f t="shared" ref="D36:N36" si="3">AVERAGE(D3:D33)</f>
        <v>60.196428571428569</v>
      </c>
      <c r="E36" s="14"/>
      <c r="F36" s="19">
        <f t="shared" si="3"/>
        <v>79.989285714285685</v>
      </c>
      <c r="G36" s="19">
        <f t="shared" si="3"/>
        <v>60.989285714285714</v>
      </c>
      <c r="H36" s="14"/>
      <c r="I36" s="19">
        <f t="shared" si="3"/>
        <v>1.0535714285714295</v>
      </c>
      <c r="J36" s="19">
        <f t="shared" si="3"/>
        <v>-0.79285714285714326</v>
      </c>
      <c r="K36" s="14"/>
      <c r="L36" s="19">
        <f t="shared" si="3"/>
        <v>81.892857142857139</v>
      </c>
      <c r="M36" s="19">
        <f t="shared" si="3"/>
        <v>60.285714285714285</v>
      </c>
      <c r="N36" s="14"/>
    </row>
    <row r="37" spans="1:14" x14ac:dyDescent="0.25">
      <c r="A37" s="5" t="s">
        <v>6</v>
      </c>
      <c r="B37" s="16"/>
      <c r="C37" s="19">
        <f>MAX(C3:C33)</f>
        <v>90.1</v>
      </c>
      <c r="D37" s="19">
        <f t="shared" ref="D37:N37" si="4">MAX(D3:D33)</f>
        <v>70.5</v>
      </c>
      <c r="E37" s="14"/>
      <c r="F37" s="19">
        <f t="shared" si="4"/>
        <v>89.1</v>
      </c>
      <c r="G37" s="19">
        <f t="shared" si="4"/>
        <v>71.2</v>
      </c>
      <c r="H37" s="14"/>
      <c r="I37" s="19">
        <f t="shared" si="4"/>
        <v>2.3000000000000114</v>
      </c>
      <c r="J37" s="19">
        <f t="shared" si="4"/>
        <v>2.3000000000000043</v>
      </c>
      <c r="K37" s="14"/>
      <c r="L37" s="19">
        <f t="shared" si="4"/>
        <v>90</v>
      </c>
      <c r="M37" s="19">
        <f t="shared" si="4"/>
        <v>70</v>
      </c>
      <c r="N37" s="14"/>
    </row>
    <row r="38" spans="1:14" x14ac:dyDescent="0.25">
      <c r="A38" s="5" t="s">
        <v>7</v>
      </c>
      <c r="B38" s="16"/>
      <c r="C38" s="19">
        <f>MIN(C3:C33)</f>
        <v>71.400000000000006</v>
      </c>
      <c r="D38" s="19">
        <f t="shared" ref="D38:N38" si="5">MIN(D3:D33)</f>
        <v>41.9</v>
      </c>
      <c r="E38" s="14"/>
      <c r="F38" s="19">
        <f t="shared" si="5"/>
        <v>70.3</v>
      </c>
      <c r="G38" s="19">
        <f t="shared" si="5"/>
        <v>42.4</v>
      </c>
      <c r="H38" s="14"/>
      <c r="I38" s="19">
        <f t="shared" si="5"/>
        <v>-3.5999999999999943</v>
      </c>
      <c r="J38" s="19">
        <f t="shared" si="5"/>
        <v>-2.7000000000000028</v>
      </c>
      <c r="K38" s="14"/>
      <c r="L38" s="19">
        <f t="shared" si="5"/>
        <v>74</v>
      </c>
      <c r="M38" s="19">
        <f t="shared" si="5"/>
        <v>44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55" priority="1" operator="greaterThanOrEqual">
      <formula>5</formula>
    </cfRule>
    <cfRule type="cellIs" dxfId="54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4D2AF-A019-4627-B5FE-096204F64DB1}">
  <dimension ref="A1:N38"/>
  <sheetViews>
    <sheetView workbookViewId="0">
      <selection activeCell="N23" sqref="A23:N23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43466</v>
      </c>
      <c r="B3" s="17"/>
      <c r="C3" s="19">
        <v>73.8</v>
      </c>
      <c r="D3" s="19">
        <v>64.900000000000006</v>
      </c>
      <c r="E3" s="14"/>
      <c r="F3" s="19">
        <v>84.2</v>
      </c>
      <c r="G3" s="19">
        <v>63.9</v>
      </c>
      <c r="H3" s="9"/>
      <c r="I3" s="19">
        <f>C3-F3</f>
        <v>-10.400000000000006</v>
      </c>
      <c r="J3" s="19">
        <f>D3-G3</f>
        <v>1.0000000000000071</v>
      </c>
      <c r="K3" s="9"/>
      <c r="L3" s="22">
        <v>84</v>
      </c>
      <c r="M3" s="22">
        <v>62</v>
      </c>
      <c r="N3" s="9"/>
    </row>
    <row r="4" spans="1:14" x14ac:dyDescent="0.25">
      <c r="A4" s="4">
        <v>43467</v>
      </c>
      <c r="B4" s="17"/>
      <c r="C4" s="19">
        <v>79.2</v>
      </c>
      <c r="D4" s="19">
        <v>70.3</v>
      </c>
      <c r="E4" s="14"/>
      <c r="F4" s="19">
        <v>81</v>
      </c>
      <c r="G4" s="19">
        <v>64.8</v>
      </c>
      <c r="H4" s="9"/>
      <c r="I4" s="19">
        <f t="shared" ref="I4:J33" si="0">C4-F4</f>
        <v>-1.7999999999999972</v>
      </c>
      <c r="J4" s="19">
        <f t="shared" si="0"/>
        <v>5.5</v>
      </c>
      <c r="K4" s="9"/>
      <c r="L4" s="22">
        <v>83</v>
      </c>
      <c r="M4" s="22">
        <v>64</v>
      </c>
      <c r="N4" s="9"/>
    </row>
    <row r="5" spans="1:14" x14ac:dyDescent="0.25">
      <c r="A5" s="4">
        <v>43468</v>
      </c>
      <c r="B5" s="17"/>
      <c r="C5" s="19">
        <v>82.4</v>
      </c>
      <c r="D5" s="19">
        <v>68</v>
      </c>
      <c r="E5" s="14"/>
      <c r="F5" s="19">
        <v>82.2</v>
      </c>
      <c r="G5" s="19">
        <v>66.900000000000006</v>
      </c>
      <c r="H5" s="9"/>
      <c r="I5" s="19">
        <f t="shared" si="0"/>
        <v>0.20000000000000284</v>
      </c>
      <c r="J5" s="19">
        <f t="shared" si="0"/>
        <v>1.0999999999999943</v>
      </c>
      <c r="K5" s="9"/>
      <c r="L5" s="22">
        <v>84</v>
      </c>
      <c r="M5" s="22">
        <v>64</v>
      </c>
      <c r="N5" s="9"/>
    </row>
    <row r="6" spans="1:14" x14ac:dyDescent="0.25">
      <c r="A6" s="4">
        <v>43469</v>
      </c>
      <c r="B6" s="17"/>
      <c r="C6" s="19">
        <v>84.4</v>
      </c>
      <c r="D6" s="19">
        <v>62.2</v>
      </c>
      <c r="E6" s="14"/>
      <c r="F6" s="19">
        <v>82.9</v>
      </c>
      <c r="G6" s="19">
        <v>63</v>
      </c>
      <c r="H6" s="9"/>
      <c r="I6" s="19">
        <f t="shared" si="0"/>
        <v>1.5</v>
      </c>
      <c r="J6" s="19">
        <f t="shared" si="0"/>
        <v>-0.79999999999999716</v>
      </c>
      <c r="K6" s="9"/>
      <c r="L6" s="22">
        <v>84</v>
      </c>
      <c r="M6" s="22">
        <v>65</v>
      </c>
      <c r="N6" s="9"/>
    </row>
    <row r="7" spans="1:14" x14ac:dyDescent="0.25">
      <c r="A7" s="4">
        <v>43470</v>
      </c>
      <c r="B7" s="17"/>
      <c r="C7" s="19">
        <v>68.2</v>
      </c>
      <c r="D7" s="19">
        <v>50.7</v>
      </c>
      <c r="E7" s="14"/>
      <c r="F7" s="19">
        <v>66.400000000000006</v>
      </c>
      <c r="G7" s="19">
        <v>50.9</v>
      </c>
      <c r="H7" s="9"/>
      <c r="I7" s="19">
        <f t="shared" si="0"/>
        <v>1.7999999999999972</v>
      </c>
      <c r="J7" s="19">
        <f t="shared" si="0"/>
        <v>-0.19999999999999574</v>
      </c>
      <c r="K7" s="9"/>
      <c r="L7" s="22">
        <v>80</v>
      </c>
      <c r="M7" s="22">
        <v>58</v>
      </c>
      <c r="N7" s="9"/>
    </row>
    <row r="8" spans="1:14" x14ac:dyDescent="0.25">
      <c r="A8" s="4">
        <v>43471</v>
      </c>
      <c r="B8" s="17"/>
      <c r="C8" s="19">
        <v>69.599999999999994</v>
      </c>
      <c r="D8" s="19">
        <v>45.9</v>
      </c>
      <c r="E8" s="14"/>
      <c r="F8" s="19">
        <v>71.2</v>
      </c>
      <c r="G8" s="19">
        <v>46.8</v>
      </c>
      <c r="H8" s="9"/>
      <c r="I8" s="19">
        <f t="shared" si="0"/>
        <v>-1.6000000000000085</v>
      </c>
      <c r="J8" s="19">
        <f t="shared" si="0"/>
        <v>-0.89999999999999858</v>
      </c>
      <c r="K8" s="9"/>
      <c r="L8" s="22">
        <v>75</v>
      </c>
      <c r="M8" s="22">
        <v>46</v>
      </c>
      <c r="N8" s="9"/>
    </row>
    <row r="9" spans="1:14" x14ac:dyDescent="0.25">
      <c r="A9" s="4">
        <v>43472</v>
      </c>
      <c r="B9" s="17"/>
      <c r="C9" s="19">
        <v>77.7</v>
      </c>
      <c r="D9" s="19">
        <v>51.6</v>
      </c>
      <c r="E9" s="14"/>
      <c r="F9" s="19">
        <v>76.599999999999994</v>
      </c>
      <c r="G9" s="19">
        <v>53.1</v>
      </c>
      <c r="H9" s="9"/>
      <c r="I9" s="19">
        <f t="shared" si="0"/>
        <v>1.1000000000000085</v>
      </c>
      <c r="J9" s="19">
        <f t="shared" si="0"/>
        <v>-1.5</v>
      </c>
      <c r="K9" s="9"/>
      <c r="L9" s="22">
        <v>77</v>
      </c>
      <c r="M9" s="22">
        <v>52</v>
      </c>
      <c r="N9" s="9"/>
    </row>
    <row r="10" spans="1:14" x14ac:dyDescent="0.25">
      <c r="A10" s="4">
        <v>43473</v>
      </c>
      <c r="B10" s="17"/>
      <c r="C10" s="19">
        <v>79.3</v>
      </c>
      <c r="D10" s="19">
        <v>54.9</v>
      </c>
      <c r="E10" s="14"/>
      <c r="F10" s="19">
        <v>78.099999999999994</v>
      </c>
      <c r="G10" s="19">
        <v>55.6</v>
      </c>
      <c r="H10" s="9"/>
      <c r="I10" s="19">
        <f t="shared" si="0"/>
        <v>1.2000000000000028</v>
      </c>
      <c r="J10" s="19">
        <f t="shared" si="0"/>
        <v>-0.70000000000000284</v>
      </c>
      <c r="K10" s="9"/>
      <c r="L10" s="22">
        <v>79</v>
      </c>
      <c r="M10" s="22">
        <v>53</v>
      </c>
      <c r="N10" s="9"/>
    </row>
    <row r="11" spans="1:14" x14ac:dyDescent="0.25">
      <c r="A11" s="4">
        <v>43474</v>
      </c>
      <c r="B11" s="17"/>
      <c r="C11" s="19">
        <v>74.5</v>
      </c>
      <c r="D11" s="19">
        <v>51.8</v>
      </c>
      <c r="E11" s="14"/>
      <c r="F11" s="19">
        <v>72.5</v>
      </c>
      <c r="G11" s="19">
        <v>49.8</v>
      </c>
      <c r="H11" s="9"/>
      <c r="I11" s="19">
        <f t="shared" si="0"/>
        <v>2</v>
      </c>
      <c r="J11" s="19">
        <f t="shared" si="0"/>
        <v>2</v>
      </c>
      <c r="K11" s="9"/>
      <c r="L11" s="22">
        <v>78</v>
      </c>
      <c r="M11" s="22">
        <v>55</v>
      </c>
      <c r="N11" s="9"/>
    </row>
    <row r="12" spans="1:14" x14ac:dyDescent="0.25">
      <c r="A12" s="4">
        <v>43475</v>
      </c>
      <c r="B12" s="17"/>
      <c r="C12" s="19">
        <v>62.1</v>
      </c>
      <c r="D12" s="19">
        <v>40.299999999999997</v>
      </c>
      <c r="E12" s="14"/>
      <c r="F12" s="19">
        <v>60.8</v>
      </c>
      <c r="G12" s="19">
        <v>39.9</v>
      </c>
      <c r="H12" s="9"/>
      <c r="I12" s="19">
        <f t="shared" si="0"/>
        <v>1.3000000000000043</v>
      </c>
      <c r="J12" s="19">
        <f t="shared" si="0"/>
        <v>0.39999999999999858</v>
      </c>
      <c r="K12" s="9"/>
      <c r="L12" s="22">
        <v>73</v>
      </c>
      <c r="M12" s="22">
        <v>42</v>
      </c>
      <c r="N12" s="9"/>
    </row>
    <row r="13" spans="1:14" x14ac:dyDescent="0.25">
      <c r="A13" s="4">
        <v>43476</v>
      </c>
      <c r="B13" s="17"/>
      <c r="C13" s="19">
        <v>72.900000000000006</v>
      </c>
      <c r="D13" s="19">
        <v>43.5</v>
      </c>
      <c r="E13" s="14"/>
      <c r="F13" s="19">
        <v>72.099999999999994</v>
      </c>
      <c r="G13" s="19">
        <v>44.1</v>
      </c>
      <c r="H13" s="9"/>
      <c r="I13" s="19">
        <f t="shared" si="0"/>
        <v>0.80000000000001137</v>
      </c>
      <c r="J13" s="19">
        <f t="shared" si="0"/>
        <v>-0.60000000000000142</v>
      </c>
      <c r="K13" s="9"/>
      <c r="L13" s="22">
        <v>72</v>
      </c>
      <c r="M13" s="22">
        <v>45</v>
      </c>
      <c r="N13" s="9"/>
    </row>
    <row r="14" spans="1:14" x14ac:dyDescent="0.25">
      <c r="A14" s="4">
        <v>43477</v>
      </c>
      <c r="B14" s="17"/>
      <c r="C14" s="19">
        <v>77</v>
      </c>
      <c r="D14" s="19">
        <v>54.1</v>
      </c>
      <c r="E14" s="14"/>
      <c r="F14" s="19">
        <v>75.900000000000006</v>
      </c>
      <c r="G14" s="19">
        <v>54.9</v>
      </c>
      <c r="H14" s="9"/>
      <c r="I14" s="19">
        <f t="shared" si="0"/>
        <v>1.0999999999999943</v>
      </c>
      <c r="J14" s="19">
        <f t="shared" si="0"/>
        <v>-0.79999999999999716</v>
      </c>
      <c r="K14" s="9"/>
      <c r="L14" s="22">
        <v>78</v>
      </c>
      <c r="M14" s="22">
        <v>54</v>
      </c>
      <c r="N14" s="9"/>
    </row>
    <row r="15" spans="1:14" x14ac:dyDescent="0.25">
      <c r="A15" s="4">
        <v>43478</v>
      </c>
      <c r="B15" s="17"/>
      <c r="C15" s="19">
        <v>79.7</v>
      </c>
      <c r="D15" s="19">
        <v>61.2</v>
      </c>
      <c r="E15" s="14"/>
      <c r="F15" s="19">
        <v>78.599999999999994</v>
      </c>
      <c r="G15" s="19">
        <v>58.6</v>
      </c>
      <c r="H15" s="9"/>
      <c r="I15" s="19">
        <f t="shared" si="0"/>
        <v>1.1000000000000085</v>
      </c>
      <c r="J15" s="19">
        <f t="shared" si="0"/>
        <v>2.6000000000000014</v>
      </c>
      <c r="K15" s="9"/>
      <c r="L15" s="22">
        <v>81</v>
      </c>
      <c r="M15" s="22">
        <v>54</v>
      </c>
      <c r="N15" s="9"/>
    </row>
    <row r="16" spans="1:14" x14ac:dyDescent="0.25">
      <c r="A16" s="4">
        <v>43479</v>
      </c>
      <c r="B16" s="17"/>
      <c r="C16" s="19">
        <v>67.599999999999994</v>
      </c>
      <c r="D16" s="19">
        <v>50</v>
      </c>
      <c r="E16" s="14"/>
      <c r="F16" s="19">
        <v>65.8</v>
      </c>
      <c r="G16" s="19">
        <v>50.4</v>
      </c>
      <c r="H16" s="9"/>
      <c r="I16" s="19">
        <f t="shared" si="0"/>
        <v>1.7999999999999972</v>
      </c>
      <c r="J16" s="19">
        <f t="shared" si="0"/>
        <v>-0.39999999999999858</v>
      </c>
      <c r="K16" s="9"/>
      <c r="L16" s="22">
        <v>75</v>
      </c>
      <c r="M16" s="22">
        <v>54</v>
      </c>
      <c r="N16" s="9"/>
    </row>
    <row r="17" spans="1:14" x14ac:dyDescent="0.25">
      <c r="A17" s="4">
        <v>43480</v>
      </c>
      <c r="B17" s="17"/>
      <c r="C17" s="19">
        <v>58.8</v>
      </c>
      <c r="D17" s="19">
        <v>45</v>
      </c>
      <c r="E17" s="14"/>
      <c r="F17" s="19">
        <v>57.7</v>
      </c>
      <c r="G17" s="19">
        <v>45.5</v>
      </c>
      <c r="H17" s="9"/>
      <c r="I17" s="19">
        <f t="shared" si="0"/>
        <v>1.0999999999999943</v>
      </c>
      <c r="J17" s="19">
        <f t="shared" si="0"/>
        <v>-0.5</v>
      </c>
      <c r="K17" s="9"/>
      <c r="L17" s="22">
        <v>67</v>
      </c>
      <c r="M17" s="22">
        <v>48</v>
      </c>
      <c r="N17" s="9"/>
    </row>
    <row r="18" spans="1:14" x14ac:dyDescent="0.25">
      <c r="A18" s="4">
        <v>43481</v>
      </c>
      <c r="B18" s="17"/>
      <c r="C18" s="19">
        <v>58.6</v>
      </c>
      <c r="D18" s="19">
        <v>40.5</v>
      </c>
      <c r="E18" s="14"/>
      <c r="F18" s="19">
        <v>57.9</v>
      </c>
      <c r="G18" s="19">
        <v>41</v>
      </c>
      <c r="H18" s="9"/>
      <c r="I18" s="19">
        <f t="shared" si="0"/>
        <v>0.70000000000000284</v>
      </c>
      <c r="J18" s="19">
        <f t="shared" si="0"/>
        <v>-0.5</v>
      </c>
      <c r="K18" s="9"/>
      <c r="L18" s="22">
        <v>58</v>
      </c>
      <c r="M18" s="22">
        <v>40</v>
      </c>
      <c r="N18" s="9"/>
    </row>
    <row r="19" spans="1:14" x14ac:dyDescent="0.25">
      <c r="A19" s="4">
        <v>43482</v>
      </c>
      <c r="B19" s="17"/>
      <c r="C19" s="19">
        <v>74.7</v>
      </c>
      <c r="D19" s="19">
        <v>38.799999999999997</v>
      </c>
      <c r="E19" s="14"/>
      <c r="F19" s="19">
        <v>73</v>
      </c>
      <c r="G19" s="19">
        <v>39.4</v>
      </c>
      <c r="H19" s="9"/>
      <c r="I19" s="19">
        <f t="shared" si="0"/>
        <v>1.7000000000000028</v>
      </c>
      <c r="J19" s="19">
        <f t="shared" si="0"/>
        <v>-0.60000000000000142</v>
      </c>
      <c r="K19" s="9"/>
      <c r="L19" s="22">
        <v>74</v>
      </c>
      <c r="M19" s="22">
        <v>40</v>
      </c>
      <c r="N19" s="9"/>
    </row>
    <row r="20" spans="1:14" x14ac:dyDescent="0.25">
      <c r="A20" s="4">
        <v>43483</v>
      </c>
      <c r="B20" s="17"/>
      <c r="C20" s="19">
        <v>78.599999999999994</v>
      </c>
      <c r="D20" s="19">
        <v>44.8</v>
      </c>
      <c r="E20" s="14"/>
      <c r="F20" s="19">
        <v>76.5</v>
      </c>
      <c r="G20" s="19">
        <v>45.9</v>
      </c>
      <c r="H20" s="9"/>
      <c r="I20" s="19">
        <f t="shared" si="0"/>
        <v>2.0999999999999943</v>
      </c>
      <c r="J20" s="19">
        <f t="shared" si="0"/>
        <v>-1.1000000000000014</v>
      </c>
      <c r="K20" s="9"/>
      <c r="L20" s="22">
        <v>77</v>
      </c>
      <c r="M20" s="22">
        <v>46</v>
      </c>
      <c r="N20" s="9"/>
    </row>
    <row r="21" spans="1:14" x14ac:dyDescent="0.25">
      <c r="A21" s="4">
        <v>43484</v>
      </c>
      <c r="B21" s="17"/>
      <c r="C21" s="19">
        <v>81</v>
      </c>
      <c r="D21" s="19">
        <v>53.6</v>
      </c>
      <c r="E21" s="14"/>
      <c r="F21" s="19">
        <v>79.900000000000006</v>
      </c>
      <c r="G21" s="19">
        <v>54.1</v>
      </c>
      <c r="H21" s="9"/>
      <c r="I21" s="19">
        <f t="shared" si="0"/>
        <v>1.0999999999999943</v>
      </c>
      <c r="J21" s="19">
        <f t="shared" si="0"/>
        <v>-0.5</v>
      </c>
      <c r="K21" s="9"/>
      <c r="L21" s="22">
        <v>79</v>
      </c>
      <c r="M21" s="22">
        <v>57</v>
      </c>
      <c r="N21" s="9"/>
    </row>
    <row r="22" spans="1:14" x14ac:dyDescent="0.25">
      <c r="A22" s="4">
        <v>43485</v>
      </c>
      <c r="B22" s="17"/>
      <c r="C22" s="19">
        <v>68.5</v>
      </c>
      <c r="D22" s="19">
        <v>43.7</v>
      </c>
      <c r="E22" s="14"/>
      <c r="F22" s="19">
        <v>69.3</v>
      </c>
      <c r="G22" s="19">
        <v>44.2</v>
      </c>
      <c r="H22" s="9"/>
      <c r="I22" s="19">
        <f t="shared" si="0"/>
        <v>-0.79999999999999716</v>
      </c>
      <c r="J22" s="19">
        <f t="shared" si="0"/>
        <v>-0.5</v>
      </c>
      <c r="K22" s="9"/>
      <c r="L22" s="22">
        <v>75</v>
      </c>
      <c r="M22" s="22">
        <v>51</v>
      </c>
      <c r="N22" s="9"/>
    </row>
    <row r="23" spans="1:14" x14ac:dyDescent="0.25">
      <c r="A23" s="37">
        <v>43486</v>
      </c>
      <c r="B23" s="37"/>
      <c r="C23" s="23">
        <v>62.6</v>
      </c>
      <c r="D23" s="23">
        <v>36</v>
      </c>
      <c r="E23" s="38"/>
      <c r="F23" s="23">
        <v>62.2</v>
      </c>
      <c r="G23" s="23">
        <v>36.9</v>
      </c>
      <c r="H23" s="39"/>
      <c r="I23" s="23">
        <f t="shared" si="0"/>
        <v>0.39999999999999858</v>
      </c>
      <c r="J23" s="23">
        <f t="shared" si="0"/>
        <v>-0.89999999999999858</v>
      </c>
      <c r="K23" s="39"/>
      <c r="L23" s="40">
        <v>62</v>
      </c>
      <c r="M23" s="40">
        <v>36</v>
      </c>
      <c r="N23" s="39"/>
    </row>
    <row r="24" spans="1:14" x14ac:dyDescent="0.25">
      <c r="A24" s="4">
        <v>43487</v>
      </c>
      <c r="B24" s="17"/>
      <c r="C24" s="19">
        <v>74.8</v>
      </c>
      <c r="D24" s="19">
        <v>43.3</v>
      </c>
      <c r="E24" s="14"/>
      <c r="F24" s="19">
        <v>73.900000000000006</v>
      </c>
      <c r="G24" s="19">
        <v>44.1</v>
      </c>
      <c r="H24" s="9"/>
      <c r="I24" s="19">
        <f t="shared" si="0"/>
        <v>0.89999999999999147</v>
      </c>
      <c r="J24" s="19">
        <f t="shared" si="0"/>
        <v>-0.80000000000000426</v>
      </c>
      <c r="K24" s="9"/>
      <c r="L24" s="22">
        <v>74</v>
      </c>
      <c r="M24" s="22">
        <v>44</v>
      </c>
      <c r="N24" s="9"/>
    </row>
    <row r="25" spans="1:14" x14ac:dyDescent="0.25">
      <c r="A25" s="4">
        <v>43488</v>
      </c>
      <c r="B25" s="17"/>
      <c r="C25" s="19">
        <v>79.5</v>
      </c>
      <c r="D25" s="19">
        <v>59</v>
      </c>
      <c r="E25" s="14"/>
      <c r="F25" s="19">
        <v>79.2</v>
      </c>
      <c r="G25" s="19">
        <v>60.4</v>
      </c>
      <c r="H25" s="9"/>
      <c r="I25" s="19">
        <f t="shared" si="0"/>
        <v>0.29999999999999716</v>
      </c>
      <c r="J25" s="19">
        <f t="shared" si="0"/>
        <v>-1.3999999999999986</v>
      </c>
      <c r="K25" s="9"/>
      <c r="L25" s="22">
        <v>80</v>
      </c>
      <c r="M25" s="22">
        <v>56</v>
      </c>
      <c r="N25" s="9"/>
    </row>
    <row r="26" spans="1:14" x14ac:dyDescent="0.25">
      <c r="A26" s="4">
        <v>43489</v>
      </c>
      <c r="B26" s="17"/>
      <c r="C26" s="19">
        <v>75</v>
      </c>
      <c r="D26" s="19">
        <v>53.6</v>
      </c>
      <c r="E26" s="14"/>
      <c r="F26" s="19">
        <v>73.599999999999994</v>
      </c>
      <c r="G26" s="19">
        <v>54.7</v>
      </c>
      <c r="H26" s="9"/>
      <c r="I26" s="19">
        <f t="shared" si="0"/>
        <v>1.4000000000000057</v>
      </c>
      <c r="J26" s="19">
        <f t="shared" si="0"/>
        <v>-1.1000000000000014</v>
      </c>
      <c r="K26" s="9"/>
      <c r="L26" s="22">
        <v>76</v>
      </c>
      <c r="M26" s="22">
        <v>64</v>
      </c>
      <c r="N26" s="9"/>
    </row>
    <row r="27" spans="1:14" x14ac:dyDescent="0.25">
      <c r="A27" s="4">
        <v>43490</v>
      </c>
      <c r="B27" s="17"/>
      <c r="C27" s="19">
        <v>62.2</v>
      </c>
      <c r="D27" s="19">
        <v>42.6</v>
      </c>
      <c r="E27" s="14"/>
      <c r="F27" s="19">
        <v>61.9</v>
      </c>
      <c r="G27" s="19">
        <v>42.8</v>
      </c>
      <c r="H27" s="9"/>
      <c r="I27" s="19">
        <f t="shared" si="0"/>
        <v>0.30000000000000426</v>
      </c>
      <c r="J27" s="19">
        <f t="shared" si="0"/>
        <v>-0.19999999999999574</v>
      </c>
      <c r="K27" s="9"/>
      <c r="L27" s="22">
        <v>70</v>
      </c>
      <c r="M27" s="22">
        <v>42</v>
      </c>
      <c r="N27" s="9"/>
    </row>
    <row r="28" spans="1:14" x14ac:dyDescent="0.25">
      <c r="A28" s="4">
        <v>43491</v>
      </c>
      <c r="B28" s="17"/>
      <c r="C28" s="19">
        <v>61</v>
      </c>
      <c r="D28" s="19">
        <v>44.6</v>
      </c>
      <c r="E28" s="14"/>
      <c r="F28" s="19">
        <v>61</v>
      </c>
      <c r="G28" s="19">
        <v>45</v>
      </c>
      <c r="H28" s="9"/>
      <c r="I28" s="19">
        <f t="shared" si="0"/>
        <v>0</v>
      </c>
      <c r="J28" s="19">
        <f t="shared" si="0"/>
        <v>-0.39999999999999858</v>
      </c>
      <c r="K28" s="9"/>
      <c r="L28" s="22">
        <v>62</v>
      </c>
      <c r="M28" s="22">
        <v>45</v>
      </c>
      <c r="N28" s="9"/>
    </row>
    <row r="29" spans="1:14" x14ac:dyDescent="0.25">
      <c r="A29" s="4">
        <v>43492</v>
      </c>
      <c r="B29" s="17"/>
      <c r="C29" s="19">
        <v>53.6</v>
      </c>
      <c r="D29" s="19">
        <v>46</v>
      </c>
      <c r="E29" s="14"/>
      <c r="F29" s="19">
        <v>54.3</v>
      </c>
      <c r="G29" s="19">
        <v>46.8</v>
      </c>
      <c r="H29" s="9"/>
      <c r="I29" s="19">
        <f t="shared" si="0"/>
        <v>-0.69999999999999574</v>
      </c>
      <c r="J29" s="19">
        <f t="shared" si="0"/>
        <v>-0.79999999999999716</v>
      </c>
      <c r="K29" s="9"/>
      <c r="L29" s="22">
        <v>57</v>
      </c>
      <c r="M29" s="22">
        <v>48</v>
      </c>
      <c r="N29" s="9"/>
    </row>
    <row r="30" spans="1:14" x14ac:dyDescent="0.25">
      <c r="A30" s="4">
        <v>43493</v>
      </c>
      <c r="B30" s="17"/>
      <c r="C30" s="19">
        <v>59.4</v>
      </c>
      <c r="D30" s="19">
        <v>43.5</v>
      </c>
      <c r="E30" s="14"/>
      <c r="F30" s="19">
        <v>58.6</v>
      </c>
      <c r="G30" s="19">
        <v>44.2</v>
      </c>
      <c r="H30" s="9"/>
      <c r="I30" s="19">
        <f t="shared" si="0"/>
        <v>0.79999999999999716</v>
      </c>
      <c r="J30" s="19">
        <f t="shared" si="0"/>
        <v>-0.70000000000000284</v>
      </c>
      <c r="K30" s="9"/>
      <c r="L30" s="22">
        <v>58</v>
      </c>
      <c r="M30" s="22">
        <v>43</v>
      </c>
      <c r="N30" s="9"/>
    </row>
    <row r="31" spans="1:14" x14ac:dyDescent="0.25">
      <c r="A31" s="4">
        <v>43494</v>
      </c>
      <c r="B31" s="17"/>
      <c r="C31" s="19">
        <v>68.900000000000006</v>
      </c>
      <c r="D31" s="19">
        <v>39.200000000000003</v>
      </c>
      <c r="E31" s="14"/>
      <c r="F31" s="19">
        <v>67.5</v>
      </c>
      <c r="G31" s="19">
        <v>40.6</v>
      </c>
      <c r="H31" s="9"/>
      <c r="I31" s="19">
        <f t="shared" si="0"/>
        <v>1.4000000000000057</v>
      </c>
      <c r="J31" s="19">
        <f t="shared" si="0"/>
        <v>-1.3999999999999986</v>
      </c>
      <c r="K31" s="9"/>
      <c r="L31" s="22">
        <v>68</v>
      </c>
      <c r="M31" s="22">
        <v>38</v>
      </c>
      <c r="N31" s="9"/>
    </row>
    <row r="32" spans="1:14" x14ac:dyDescent="0.25">
      <c r="A32" s="4">
        <v>43495</v>
      </c>
      <c r="B32" s="17"/>
      <c r="C32" s="19">
        <v>57.9</v>
      </c>
      <c r="D32" s="19">
        <v>42.8</v>
      </c>
      <c r="E32" s="14"/>
      <c r="F32" s="19">
        <v>58.3</v>
      </c>
      <c r="G32" s="19">
        <v>42.6</v>
      </c>
      <c r="H32" s="9"/>
      <c r="I32" s="19">
        <f t="shared" si="0"/>
        <v>-0.39999999999999858</v>
      </c>
      <c r="J32" s="19">
        <f t="shared" si="0"/>
        <v>0.19999999999999574</v>
      </c>
      <c r="K32" s="9"/>
      <c r="L32" s="22">
        <v>65</v>
      </c>
      <c r="M32" s="22">
        <v>50</v>
      </c>
      <c r="N32" s="9"/>
    </row>
    <row r="33" spans="1:14" x14ac:dyDescent="0.25">
      <c r="A33" s="4">
        <v>43496</v>
      </c>
      <c r="B33" s="17"/>
      <c r="C33" s="19">
        <v>65.3</v>
      </c>
      <c r="D33" s="19">
        <v>42.3</v>
      </c>
      <c r="E33" s="14"/>
      <c r="F33" s="19">
        <v>65.5</v>
      </c>
      <c r="G33" s="19">
        <v>42.8</v>
      </c>
      <c r="H33" s="9"/>
      <c r="I33" s="19"/>
      <c r="J33" s="19"/>
      <c r="K33" s="9"/>
      <c r="L33" s="22">
        <v>66</v>
      </c>
      <c r="M33" s="22">
        <v>43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70.606451612903228</v>
      </c>
      <c r="D36" s="19">
        <f t="shared" ref="D36:N36" si="1">AVERAGE(D3:D33)</f>
        <v>49.312903225806437</v>
      </c>
      <c r="E36" s="14"/>
      <c r="F36" s="19">
        <f t="shared" si="1"/>
        <v>70.277419354838727</v>
      </c>
      <c r="G36" s="19">
        <f t="shared" si="1"/>
        <v>49.474193548387092</v>
      </c>
      <c r="H36" s="14"/>
      <c r="I36" s="19">
        <f t="shared" si="1"/>
        <v>0.34666666666666707</v>
      </c>
      <c r="J36" s="19">
        <f t="shared" si="1"/>
        <v>-0.14999999999999977</v>
      </c>
      <c r="K36" s="14"/>
      <c r="L36" s="19">
        <f t="shared" si="1"/>
        <v>73.258064516129039</v>
      </c>
      <c r="M36" s="19">
        <f t="shared" si="1"/>
        <v>50.29032258064516</v>
      </c>
      <c r="N36" s="14"/>
    </row>
    <row r="37" spans="1:14" x14ac:dyDescent="0.25">
      <c r="A37" s="5" t="s">
        <v>6</v>
      </c>
      <c r="B37" s="16"/>
      <c r="C37" s="19">
        <f>MAX(C3:C33)</f>
        <v>84.4</v>
      </c>
      <c r="D37" s="19">
        <f t="shared" ref="D37:N37" si="2">MAX(D3:D33)</f>
        <v>70.3</v>
      </c>
      <c r="E37" s="14"/>
      <c r="F37" s="19">
        <f t="shared" si="2"/>
        <v>84.2</v>
      </c>
      <c r="G37" s="19">
        <f t="shared" si="2"/>
        <v>66.900000000000006</v>
      </c>
      <c r="H37" s="14"/>
      <c r="I37" s="19">
        <f t="shared" si="2"/>
        <v>2.0999999999999943</v>
      </c>
      <c r="J37" s="19">
        <f t="shared" si="2"/>
        <v>5.5</v>
      </c>
      <c r="K37" s="14"/>
      <c r="L37" s="19">
        <f t="shared" si="2"/>
        <v>84</v>
      </c>
      <c r="M37" s="19">
        <f t="shared" si="2"/>
        <v>65</v>
      </c>
      <c r="N37" s="14"/>
    </row>
    <row r="38" spans="1:14" x14ac:dyDescent="0.25">
      <c r="A38" s="5" t="s">
        <v>7</v>
      </c>
      <c r="B38" s="16"/>
      <c r="C38" s="19">
        <f>MIN(C3:C33)</f>
        <v>53.6</v>
      </c>
      <c r="D38" s="19">
        <f t="shared" ref="D38:N38" si="3">MIN(D3:D33)</f>
        <v>36</v>
      </c>
      <c r="E38" s="14"/>
      <c r="F38" s="19">
        <f t="shared" si="3"/>
        <v>54.3</v>
      </c>
      <c r="G38" s="19">
        <f t="shared" si="3"/>
        <v>36.9</v>
      </c>
      <c r="H38" s="14"/>
      <c r="I38" s="19">
        <f t="shared" si="3"/>
        <v>-10.400000000000006</v>
      </c>
      <c r="J38" s="19">
        <f t="shared" si="3"/>
        <v>-1.5</v>
      </c>
      <c r="K38" s="14"/>
      <c r="L38" s="19">
        <f t="shared" si="3"/>
        <v>57</v>
      </c>
      <c r="M38" s="19">
        <f t="shared" si="3"/>
        <v>36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57" priority="1" operator="greaterThanOrEqual">
      <formula>5</formula>
    </cfRule>
    <cfRule type="cellIs" dxfId="56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A7D29-89CC-4882-B9CE-128572D29EFA}">
  <dimension ref="A1:N38"/>
  <sheetViews>
    <sheetView workbookViewId="0">
      <selection activeCell="D23" sqref="D23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44256</v>
      </c>
      <c r="B3" s="17"/>
      <c r="C3" s="19">
        <v>87.6</v>
      </c>
      <c r="D3" s="19">
        <v>70.5</v>
      </c>
      <c r="E3" s="14"/>
      <c r="F3" s="19">
        <v>87.1</v>
      </c>
      <c r="G3" s="19">
        <v>70.3</v>
      </c>
      <c r="H3" s="9"/>
      <c r="I3" s="19">
        <f t="shared" ref="I3:J18" si="0">C3-F3</f>
        <v>0.5</v>
      </c>
      <c r="J3" s="19">
        <f t="shared" si="0"/>
        <v>0.20000000000000284</v>
      </c>
      <c r="K3" s="9"/>
      <c r="L3" s="22">
        <v>88</v>
      </c>
      <c r="M3" s="22">
        <v>70</v>
      </c>
      <c r="N3" s="9"/>
    </row>
    <row r="4" spans="1:14" x14ac:dyDescent="0.25">
      <c r="A4" s="4">
        <v>44257</v>
      </c>
      <c r="B4" s="17"/>
      <c r="C4" s="19">
        <v>72.3</v>
      </c>
      <c r="D4" s="19">
        <v>67.099999999999994</v>
      </c>
      <c r="E4" s="14"/>
      <c r="F4" s="19">
        <v>84.7</v>
      </c>
      <c r="G4" s="19">
        <v>65.3</v>
      </c>
      <c r="H4" s="9"/>
      <c r="I4" s="19">
        <f t="shared" si="0"/>
        <v>-12.400000000000006</v>
      </c>
      <c r="J4" s="19">
        <f t="shared" si="0"/>
        <v>1.7999999999999972</v>
      </c>
      <c r="K4" s="9"/>
      <c r="L4" s="22">
        <v>86</v>
      </c>
      <c r="M4" s="22">
        <v>69</v>
      </c>
      <c r="N4" s="9"/>
    </row>
    <row r="5" spans="1:14" x14ac:dyDescent="0.25">
      <c r="A5" s="4">
        <v>44258</v>
      </c>
      <c r="B5" s="17"/>
      <c r="C5" s="19">
        <v>73</v>
      </c>
      <c r="D5" s="19">
        <v>54</v>
      </c>
      <c r="E5" s="14"/>
      <c r="F5" s="19">
        <v>72.099999999999994</v>
      </c>
      <c r="G5" s="19">
        <v>54.1</v>
      </c>
      <c r="H5" s="9"/>
      <c r="I5" s="19">
        <f t="shared" si="0"/>
        <v>0.90000000000000568</v>
      </c>
      <c r="J5" s="19">
        <f t="shared" si="0"/>
        <v>-0.10000000000000142</v>
      </c>
      <c r="K5" s="9"/>
      <c r="L5" s="22">
        <v>84</v>
      </c>
      <c r="M5" s="22">
        <v>67</v>
      </c>
      <c r="N5" s="9"/>
    </row>
    <row r="6" spans="1:14" x14ac:dyDescent="0.25">
      <c r="A6" s="4">
        <v>44259</v>
      </c>
      <c r="B6" s="17"/>
      <c r="C6" s="19">
        <v>76.599999999999994</v>
      </c>
      <c r="D6" s="19">
        <v>54.7</v>
      </c>
      <c r="E6" s="14"/>
      <c r="F6" s="19">
        <v>76.3</v>
      </c>
      <c r="G6" s="19">
        <v>55.2</v>
      </c>
      <c r="H6" s="9"/>
      <c r="I6" s="19">
        <f t="shared" si="0"/>
        <v>0.29999999999999716</v>
      </c>
      <c r="J6" s="19">
        <f t="shared" si="0"/>
        <v>-0.5</v>
      </c>
      <c r="K6" s="9"/>
      <c r="L6" s="22">
        <v>76</v>
      </c>
      <c r="M6" s="22">
        <v>55</v>
      </c>
      <c r="N6" s="9"/>
    </row>
    <row r="7" spans="1:14" x14ac:dyDescent="0.25">
      <c r="A7" s="4">
        <v>44260</v>
      </c>
      <c r="B7" s="17"/>
      <c r="C7" s="19">
        <v>79.2</v>
      </c>
      <c r="D7" s="19">
        <v>48.7</v>
      </c>
      <c r="E7" s="14"/>
      <c r="F7" s="19">
        <v>79.3</v>
      </c>
      <c r="G7" s="19">
        <v>49.3</v>
      </c>
      <c r="H7" s="9"/>
      <c r="I7" s="19">
        <f t="shared" si="0"/>
        <v>-9.9999999999994316E-2</v>
      </c>
      <c r="J7" s="19">
        <f t="shared" si="0"/>
        <v>-0.59999999999999432</v>
      </c>
      <c r="K7" s="9"/>
      <c r="L7" s="22">
        <v>77</v>
      </c>
      <c r="M7" s="22">
        <v>49</v>
      </c>
      <c r="N7" s="9"/>
    </row>
    <row r="8" spans="1:14" x14ac:dyDescent="0.25">
      <c r="A8" s="4">
        <v>44261</v>
      </c>
      <c r="B8" s="17"/>
      <c r="C8" s="19">
        <v>70.900000000000006</v>
      </c>
      <c r="D8" s="19">
        <v>57.9</v>
      </c>
      <c r="E8" s="14"/>
      <c r="F8" s="19">
        <v>70.5</v>
      </c>
      <c r="G8" s="19">
        <v>57.7</v>
      </c>
      <c r="H8" s="9"/>
      <c r="I8" s="19">
        <f t="shared" si="0"/>
        <v>0.40000000000000568</v>
      </c>
      <c r="J8" s="19">
        <f t="shared" si="0"/>
        <v>0.19999999999999574</v>
      </c>
      <c r="K8" s="9"/>
      <c r="L8" s="22">
        <v>77</v>
      </c>
      <c r="M8" s="22">
        <v>58</v>
      </c>
      <c r="N8" s="9"/>
    </row>
    <row r="9" spans="1:14" x14ac:dyDescent="0.25">
      <c r="A9" s="4">
        <v>44262</v>
      </c>
      <c r="B9" s="17"/>
      <c r="C9" s="19">
        <v>68.7</v>
      </c>
      <c r="D9" s="19">
        <v>48.7</v>
      </c>
      <c r="E9" s="14"/>
      <c r="F9" s="19">
        <v>69.099999999999994</v>
      </c>
      <c r="G9" s="19">
        <v>48.7</v>
      </c>
      <c r="H9" s="9"/>
      <c r="I9" s="19">
        <f t="shared" si="0"/>
        <v>-0.39999999999999147</v>
      </c>
      <c r="J9" s="19">
        <f t="shared" si="0"/>
        <v>0</v>
      </c>
      <c r="K9" s="9"/>
      <c r="L9" s="22">
        <v>69</v>
      </c>
      <c r="M9" s="22">
        <v>53</v>
      </c>
      <c r="N9" s="9"/>
    </row>
    <row r="10" spans="1:14" x14ac:dyDescent="0.25">
      <c r="A10" s="4">
        <v>44263</v>
      </c>
      <c r="B10" s="17"/>
      <c r="C10" s="19">
        <v>70.900000000000006</v>
      </c>
      <c r="D10" s="19">
        <v>44.8</v>
      </c>
      <c r="E10" s="14"/>
      <c r="F10" s="19">
        <v>70.5</v>
      </c>
      <c r="G10" s="19">
        <v>45.1</v>
      </c>
      <c r="H10" s="9"/>
      <c r="I10" s="19">
        <f t="shared" si="0"/>
        <v>0.40000000000000568</v>
      </c>
      <c r="J10" s="19">
        <f t="shared" si="0"/>
        <v>-0.30000000000000426</v>
      </c>
      <c r="K10" s="9"/>
      <c r="L10" s="22">
        <v>71</v>
      </c>
      <c r="M10" s="22">
        <v>44</v>
      </c>
      <c r="N10" s="9"/>
    </row>
    <row r="11" spans="1:14" x14ac:dyDescent="0.25">
      <c r="A11" s="4">
        <v>44264</v>
      </c>
      <c r="B11" s="17"/>
      <c r="C11" s="19">
        <v>75.7</v>
      </c>
      <c r="D11" s="19">
        <v>49.5</v>
      </c>
      <c r="E11" s="14"/>
      <c r="F11" s="19">
        <v>75.400000000000006</v>
      </c>
      <c r="G11" s="19">
        <v>50.2</v>
      </c>
      <c r="H11" s="9"/>
      <c r="I11" s="19">
        <f t="shared" si="0"/>
        <v>0.29999999999999716</v>
      </c>
      <c r="J11" s="19">
        <f t="shared" si="0"/>
        <v>-0.70000000000000284</v>
      </c>
      <c r="K11" s="9"/>
      <c r="L11" s="22">
        <v>75</v>
      </c>
      <c r="M11" s="22">
        <v>51</v>
      </c>
      <c r="N11" s="9"/>
    </row>
    <row r="12" spans="1:14" x14ac:dyDescent="0.25">
      <c r="A12" s="4">
        <v>44265</v>
      </c>
      <c r="B12" s="17"/>
      <c r="C12" s="19">
        <v>78.3</v>
      </c>
      <c r="D12" s="19">
        <v>53.1</v>
      </c>
      <c r="E12" s="14"/>
      <c r="F12" s="19">
        <v>77.2</v>
      </c>
      <c r="G12" s="19">
        <v>53.2</v>
      </c>
      <c r="H12" s="9"/>
      <c r="I12" s="19">
        <f t="shared" si="0"/>
        <v>1.0999999999999943</v>
      </c>
      <c r="J12" s="19">
        <f t="shared" si="0"/>
        <v>-0.10000000000000142</v>
      </c>
      <c r="K12" s="9"/>
      <c r="L12" s="22">
        <v>78</v>
      </c>
      <c r="M12" s="22">
        <v>54</v>
      </c>
      <c r="N12" s="9"/>
    </row>
    <row r="13" spans="1:14" x14ac:dyDescent="0.25">
      <c r="A13" s="4">
        <v>44266</v>
      </c>
      <c r="B13" s="17"/>
      <c r="C13" s="19">
        <v>80.599999999999994</v>
      </c>
      <c r="D13" s="19">
        <v>56.7</v>
      </c>
      <c r="E13" s="14"/>
      <c r="F13" s="19">
        <v>80.400000000000006</v>
      </c>
      <c r="G13" s="19">
        <v>57.9</v>
      </c>
      <c r="H13" s="9"/>
      <c r="I13" s="19">
        <f t="shared" si="0"/>
        <v>0.19999999999998863</v>
      </c>
      <c r="J13" s="19">
        <f t="shared" si="0"/>
        <v>-1.1999999999999957</v>
      </c>
      <c r="K13" s="9"/>
      <c r="L13" s="22">
        <v>80</v>
      </c>
      <c r="M13" s="22">
        <v>58</v>
      </c>
      <c r="N13" s="9"/>
    </row>
    <row r="14" spans="1:14" x14ac:dyDescent="0.25">
      <c r="A14" s="4">
        <v>44267</v>
      </c>
      <c r="B14" s="17"/>
      <c r="C14" s="19">
        <v>82.6</v>
      </c>
      <c r="D14" s="19">
        <v>56.3</v>
      </c>
      <c r="E14" s="14"/>
      <c r="F14" s="19">
        <v>81.5</v>
      </c>
      <c r="G14" s="19">
        <v>56.5</v>
      </c>
      <c r="H14" s="9"/>
      <c r="I14" s="19">
        <f t="shared" si="0"/>
        <v>1.0999999999999943</v>
      </c>
      <c r="J14" s="19">
        <f t="shared" si="0"/>
        <v>-0.20000000000000284</v>
      </c>
      <c r="K14" s="9"/>
      <c r="L14" s="22">
        <v>82</v>
      </c>
      <c r="M14" s="22">
        <v>58</v>
      </c>
      <c r="N14" s="9"/>
    </row>
    <row r="15" spans="1:14" x14ac:dyDescent="0.25">
      <c r="A15" s="4">
        <v>44268</v>
      </c>
      <c r="B15" s="17"/>
      <c r="C15" s="19">
        <v>81.7</v>
      </c>
      <c r="D15" s="19">
        <v>55.2</v>
      </c>
      <c r="E15" s="14"/>
      <c r="F15" s="19">
        <v>82.2</v>
      </c>
      <c r="G15" s="19">
        <v>54.9</v>
      </c>
      <c r="H15" s="9"/>
      <c r="I15" s="19">
        <f t="shared" si="0"/>
        <v>-0.5</v>
      </c>
      <c r="J15" s="19">
        <f t="shared" si="0"/>
        <v>0.30000000000000426</v>
      </c>
      <c r="K15" s="9"/>
      <c r="L15" s="22">
        <v>82</v>
      </c>
      <c r="M15" s="22">
        <v>56</v>
      </c>
      <c r="N15" s="9"/>
    </row>
    <row r="16" spans="1:14" x14ac:dyDescent="0.25">
      <c r="A16" s="4">
        <v>44269</v>
      </c>
      <c r="B16" s="17"/>
      <c r="C16" s="19">
        <v>85.6</v>
      </c>
      <c r="D16" s="19">
        <v>58.6</v>
      </c>
      <c r="E16" s="14"/>
      <c r="F16" s="19">
        <v>84.9</v>
      </c>
      <c r="G16" s="19">
        <v>59.2</v>
      </c>
      <c r="H16" s="9"/>
      <c r="I16" s="19">
        <f t="shared" si="0"/>
        <v>0.69999999999998863</v>
      </c>
      <c r="J16" s="19">
        <f t="shared" si="0"/>
        <v>-0.60000000000000142</v>
      </c>
      <c r="K16" s="9"/>
      <c r="L16" s="22">
        <v>83</v>
      </c>
      <c r="M16" s="22">
        <v>58</v>
      </c>
      <c r="N16" s="9"/>
    </row>
    <row r="17" spans="1:14" x14ac:dyDescent="0.25">
      <c r="A17" s="4">
        <v>44270</v>
      </c>
      <c r="B17" s="17"/>
      <c r="C17" s="19">
        <v>87.1</v>
      </c>
      <c r="D17" s="19">
        <v>60.8</v>
      </c>
      <c r="E17" s="14"/>
      <c r="F17" s="19">
        <v>86.5</v>
      </c>
      <c r="G17" s="19">
        <v>60.4</v>
      </c>
      <c r="H17" s="9"/>
      <c r="I17" s="19">
        <f t="shared" si="0"/>
        <v>0.59999999999999432</v>
      </c>
      <c r="J17" s="19">
        <f t="shared" si="0"/>
        <v>0.39999999999999858</v>
      </c>
      <c r="K17" s="9"/>
      <c r="L17" s="22">
        <v>85</v>
      </c>
      <c r="M17" s="22">
        <v>59</v>
      </c>
      <c r="N17" s="9"/>
    </row>
    <row r="18" spans="1:14" x14ac:dyDescent="0.25">
      <c r="A18" s="4">
        <v>44271</v>
      </c>
      <c r="B18" s="17"/>
      <c r="C18" s="19">
        <v>89.1</v>
      </c>
      <c r="D18" s="19">
        <v>65.7</v>
      </c>
      <c r="E18" s="14"/>
      <c r="F18" s="19">
        <v>87.6</v>
      </c>
      <c r="G18" s="19">
        <v>65.7</v>
      </c>
      <c r="H18" s="9"/>
      <c r="I18" s="19">
        <f t="shared" si="0"/>
        <v>1.5</v>
      </c>
      <c r="J18" s="19">
        <f t="shared" si="0"/>
        <v>0</v>
      </c>
      <c r="K18" s="9"/>
      <c r="L18" s="22">
        <v>87</v>
      </c>
      <c r="M18" s="22">
        <v>64</v>
      </c>
      <c r="N18" s="9"/>
    </row>
    <row r="19" spans="1:14" x14ac:dyDescent="0.25">
      <c r="A19" s="4">
        <v>44272</v>
      </c>
      <c r="B19" s="17"/>
      <c r="C19" s="19">
        <v>89.2</v>
      </c>
      <c r="D19" s="19">
        <v>64.400000000000006</v>
      </c>
      <c r="E19" s="14"/>
      <c r="F19" s="19">
        <v>89.4</v>
      </c>
      <c r="G19" s="19">
        <v>64.599999999999994</v>
      </c>
      <c r="H19" s="9"/>
      <c r="I19" s="19">
        <f t="shared" ref="I19:J48" si="1">C19-F19</f>
        <v>-0.20000000000000284</v>
      </c>
      <c r="J19" s="19">
        <f t="shared" si="1"/>
        <v>-0.19999999999998863</v>
      </c>
      <c r="K19" s="9"/>
      <c r="L19" s="22">
        <v>88</v>
      </c>
      <c r="M19" s="22">
        <v>65</v>
      </c>
      <c r="N19" s="9"/>
    </row>
    <row r="20" spans="1:14" x14ac:dyDescent="0.25">
      <c r="A20" s="4">
        <v>44273</v>
      </c>
      <c r="B20" s="17"/>
      <c r="C20" s="19">
        <v>86.9</v>
      </c>
      <c r="D20" s="19">
        <v>66.2</v>
      </c>
      <c r="E20" s="14"/>
      <c r="F20" s="19">
        <v>86</v>
      </c>
      <c r="G20" s="19">
        <v>66</v>
      </c>
      <c r="H20" s="9"/>
      <c r="I20" s="19">
        <f t="shared" si="1"/>
        <v>0.90000000000000568</v>
      </c>
      <c r="J20" s="19">
        <f t="shared" si="1"/>
        <v>0.20000000000000284</v>
      </c>
      <c r="K20" s="9"/>
      <c r="L20" s="22">
        <v>89</v>
      </c>
      <c r="M20" s="22">
        <v>66</v>
      </c>
      <c r="N20" s="9"/>
    </row>
    <row r="21" spans="1:14" x14ac:dyDescent="0.25">
      <c r="A21" s="4">
        <v>44274</v>
      </c>
      <c r="B21" s="17"/>
      <c r="C21" s="19">
        <v>71.8</v>
      </c>
      <c r="D21" s="19">
        <v>57.9</v>
      </c>
      <c r="E21" s="14"/>
      <c r="F21" s="19">
        <v>71.099999999999994</v>
      </c>
      <c r="G21" s="19">
        <v>54.1</v>
      </c>
      <c r="H21" s="9"/>
      <c r="I21" s="19">
        <f t="shared" si="1"/>
        <v>0.70000000000000284</v>
      </c>
      <c r="J21" s="19">
        <f t="shared" si="1"/>
        <v>3.7999999999999972</v>
      </c>
      <c r="K21" s="9"/>
      <c r="L21" s="22">
        <v>87</v>
      </c>
      <c r="M21" s="22">
        <v>62</v>
      </c>
      <c r="N21" s="9"/>
    </row>
    <row r="22" spans="1:14" x14ac:dyDescent="0.25">
      <c r="A22" s="4">
        <v>44275</v>
      </c>
      <c r="B22" s="17"/>
      <c r="C22" s="19">
        <v>66.900000000000006</v>
      </c>
      <c r="D22" s="19">
        <v>54.7</v>
      </c>
      <c r="E22" s="14"/>
      <c r="F22" s="19">
        <v>67.5</v>
      </c>
      <c r="G22" s="19">
        <v>51.8</v>
      </c>
      <c r="H22" s="9"/>
      <c r="I22" s="19">
        <f t="shared" si="1"/>
        <v>-0.59999999999999432</v>
      </c>
      <c r="J22" s="19">
        <f t="shared" si="1"/>
        <v>2.9000000000000057</v>
      </c>
      <c r="K22" s="9"/>
      <c r="L22" s="22">
        <v>72</v>
      </c>
      <c r="M22" s="22">
        <v>52</v>
      </c>
      <c r="N22" s="9"/>
    </row>
    <row r="23" spans="1:14" x14ac:dyDescent="0.25">
      <c r="A23" s="4">
        <v>44276</v>
      </c>
      <c r="B23" s="17"/>
      <c r="C23" s="19"/>
      <c r="D23" s="19"/>
      <c r="E23" s="14"/>
      <c r="F23" s="19"/>
      <c r="G23" s="19"/>
      <c r="H23" s="9"/>
      <c r="I23" s="19"/>
      <c r="J23" s="19"/>
      <c r="K23" s="9"/>
      <c r="L23" s="22">
        <v>65</v>
      </c>
      <c r="M23" s="22">
        <v>51</v>
      </c>
      <c r="N23" s="9"/>
    </row>
    <row r="24" spans="1:14" x14ac:dyDescent="0.25">
      <c r="A24" s="4">
        <v>44277</v>
      </c>
      <c r="B24" s="17"/>
      <c r="C24" s="19">
        <v>68</v>
      </c>
      <c r="D24" s="19">
        <v>55.9</v>
      </c>
      <c r="E24" s="14"/>
      <c r="F24" s="19">
        <v>69.400000000000006</v>
      </c>
      <c r="G24" s="19">
        <v>56.1</v>
      </c>
      <c r="H24" s="9"/>
      <c r="I24" s="19">
        <f t="shared" si="1"/>
        <v>-1.4000000000000057</v>
      </c>
      <c r="J24" s="19">
        <f t="shared" si="1"/>
        <v>-0.20000000000000284</v>
      </c>
      <c r="K24" s="9"/>
      <c r="L24" s="22">
        <v>68</v>
      </c>
      <c r="M24" s="22">
        <v>58</v>
      </c>
      <c r="N24" s="9"/>
    </row>
    <row r="25" spans="1:14" x14ac:dyDescent="0.25">
      <c r="A25" s="4">
        <v>44278</v>
      </c>
      <c r="B25" s="17"/>
      <c r="C25" s="19">
        <v>78.3</v>
      </c>
      <c r="D25" s="19">
        <v>58.6</v>
      </c>
      <c r="E25" s="14"/>
      <c r="F25" s="19">
        <v>80.8</v>
      </c>
      <c r="G25" s="19">
        <v>58.6</v>
      </c>
      <c r="H25" s="9"/>
      <c r="I25" s="19">
        <f t="shared" si="1"/>
        <v>-2.5</v>
      </c>
      <c r="J25" s="19">
        <f t="shared" si="1"/>
        <v>0</v>
      </c>
      <c r="K25" s="9"/>
      <c r="L25" s="22">
        <v>79</v>
      </c>
      <c r="M25" s="22">
        <v>59</v>
      </c>
      <c r="N25" s="9"/>
    </row>
    <row r="26" spans="1:14" x14ac:dyDescent="0.25">
      <c r="A26" s="4">
        <v>44279</v>
      </c>
      <c r="B26" s="17"/>
      <c r="C26" s="19">
        <v>84</v>
      </c>
      <c r="D26" s="19">
        <v>55.4</v>
      </c>
      <c r="E26" s="14"/>
      <c r="F26" s="19">
        <v>84.7</v>
      </c>
      <c r="G26" s="19">
        <v>55.2</v>
      </c>
      <c r="H26" s="9"/>
      <c r="I26" s="19">
        <f t="shared" si="1"/>
        <v>-0.70000000000000284</v>
      </c>
      <c r="J26" s="19">
        <f t="shared" si="1"/>
        <v>0.19999999999999574</v>
      </c>
      <c r="K26" s="9"/>
      <c r="L26" s="22">
        <v>84</v>
      </c>
      <c r="M26" s="22">
        <v>56</v>
      </c>
      <c r="N26" s="9"/>
    </row>
    <row r="27" spans="1:14" x14ac:dyDescent="0.25">
      <c r="A27" s="4">
        <v>44280</v>
      </c>
      <c r="B27" s="17"/>
      <c r="C27" s="19">
        <v>92.3</v>
      </c>
      <c r="D27" s="19">
        <v>66.400000000000006</v>
      </c>
      <c r="E27" s="14"/>
      <c r="F27" s="19">
        <v>92.8</v>
      </c>
      <c r="G27" s="19">
        <v>64</v>
      </c>
      <c r="H27" s="9"/>
      <c r="I27" s="19">
        <f t="shared" si="1"/>
        <v>-0.5</v>
      </c>
      <c r="J27" s="19">
        <f t="shared" si="1"/>
        <v>2.4000000000000057</v>
      </c>
      <c r="K27" s="9"/>
      <c r="L27" s="22">
        <v>92</v>
      </c>
      <c r="M27" s="22">
        <v>63</v>
      </c>
      <c r="N27" s="9"/>
    </row>
    <row r="28" spans="1:14" x14ac:dyDescent="0.25">
      <c r="A28" s="4">
        <v>44281</v>
      </c>
      <c r="B28" s="17"/>
      <c r="C28" s="19">
        <v>90.5</v>
      </c>
      <c r="D28" s="19">
        <v>79.900000000000006</v>
      </c>
      <c r="E28" s="14"/>
      <c r="F28" s="19">
        <v>92.1</v>
      </c>
      <c r="G28" s="19">
        <v>68.5</v>
      </c>
      <c r="H28" s="9"/>
      <c r="I28" s="19">
        <f t="shared" si="1"/>
        <v>-1.5999999999999943</v>
      </c>
      <c r="J28" s="19">
        <f t="shared" si="1"/>
        <v>11.400000000000006</v>
      </c>
      <c r="K28" s="9"/>
      <c r="L28" s="22">
        <v>91</v>
      </c>
      <c r="M28" s="22">
        <v>70</v>
      </c>
      <c r="N28" s="9"/>
    </row>
    <row r="29" spans="1:14" x14ac:dyDescent="0.25">
      <c r="A29" s="4">
        <v>44282</v>
      </c>
      <c r="B29" s="17"/>
      <c r="C29" s="19">
        <v>89.6</v>
      </c>
      <c r="D29" s="19">
        <v>72.7</v>
      </c>
      <c r="E29" s="14"/>
      <c r="F29" s="19">
        <v>91</v>
      </c>
      <c r="G29" s="19">
        <v>67.5</v>
      </c>
      <c r="H29" s="9"/>
      <c r="I29" s="19">
        <f t="shared" si="1"/>
        <v>-1.4000000000000057</v>
      </c>
      <c r="J29" s="19">
        <f t="shared" si="1"/>
        <v>5.2000000000000028</v>
      </c>
      <c r="K29" s="9"/>
      <c r="L29" s="22">
        <v>90</v>
      </c>
      <c r="M29" s="22">
        <v>68</v>
      </c>
      <c r="N29" s="9"/>
    </row>
    <row r="30" spans="1:14" x14ac:dyDescent="0.25">
      <c r="A30" s="4">
        <v>44283</v>
      </c>
      <c r="B30" s="17"/>
      <c r="C30" s="19">
        <v>89.8</v>
      </c>
      <c r="D30" s="19">
        <v>72.3</v>
      </c>
      <c r="E30" s="14"/>
      <c r="F30" s="19">
        <v>88.2</v>
      </c>
      <c r="G30" s="19">
        <v>67.8</v>
      </c>
      <c r="H30" s="9"/>
      <c r="I30" s="19">
        <f t="shared" si="1"/>
        <v>1.5999999999999943</v>
      </c>
      <c r="J30" s="19">
        <f t="shared" si="1"/>
        <v>4.5</v>
      </c>
      <c r="K30" s="9"/>
      <c r="L30" s="22">
        <v>90</v>
      </c>
      <c r="M30" s="22">
        <v>67</v>
      </c>
      <c r="N30" s="9"/>
    </row>
    <row r="31" spans="1:14" x14ac:dyDescent="0.25">
      <c r="A31" s="4">
        <v>44284</v>
      </c>
      <c r="B31" s="17"/>
      <c r="C31" s="19">
        <v>82.2</v>
      </c>
      <c r="D31" s="19">
        <v>68.900000000000006</v>
      </c>
      <c r="E31" s="14"/>
      <c r="F31" s="19">
        <v>83.5</v>
      </c>
      <c r="G31" s="19">
        <v>68.2</v>
      </c>
      <c r="H31" s="9"/>
      <c r="I31" s="19">
        <f t="shared" si="1"/>
        <v>-1.2999999999999972</v>
      </c>
      <c r="J31" s="19">
        <f t="shared" si="1"/>
        <v>0.70000000000000284</v>
      </c>
      <c r="K31" s="9"/>
      <c r="L31" s="22">
        <v>88</v>
      </c>
      <c r="M31" s="22">
        <v>70</v>
      </c>
      <c r="N31" s="9"/>
    </row>
    <row r="32" spans="1:14" x14ac:dyDescent="0.25">
      <c r="A32" s="4">
        <v>44285</v>
      </c>
      <c r="B32" s="17"/>
      <c r="C32" s="19">
        <v>69.099999999999994</v>
      </c>
      <c r="D32" s="19">
        <v>66.900000000000006</v>
      </c>
      <c r="E32" s="14"/>
      <c r="F32" s="19">
        <v>92.5</v>
      </c>
      <c r="G32" s="19">
        <v>66.900000000000006</v>
      </c>
      <c r="H32" s="9"/>
      <c r="I32" s="19">
        <f t="shared" si="1"/>
        <v>-23.400000000000006</v>
      </c>
      <c r="J32" s="19">
        <f t="shared" si="1"/>
        <v>0</v>
      </c>
      <c r="K32" s="9"/>
      <c r="L32" s="22">
        <v>90</v>
      </c>
      <c r="M32" s="22">
        <v>68</v>
      </c>
      <c r="N32" s="9"/>
    </row>
    <row r="33" spans="1:14" x14ac:dyDescent="0.25">
      <c r="A33" s="4">
        <v>44286</v>
      </c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>
        <v>91</v>
      </c>
      <c r="M33" s="22">
        <v>71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79.948275862068968</v>
      </c>
      <c r="D36" s="19">
        <f t="shared" ref="D36:N36" si="2">AVERAGE(D3:D33)</f>
        <v>60.086206896551751</v>
      </c>
      <c r="E36" s="14"/>
      <c r="F36" s="19">
        <f t="shared" si="2"/>
        <v>81.18275862068964</v>
      </c>
      <c r="G36" s="19">
        <f t="shared" si="2"/>
        <v>59.068965517241381</v>
      </c>
      <c r="H36" s="14"/>
      <c r="I36" s="19">
        <f t="shared" si="2"/>
        <v>-1.2344827586206906</v>
      </c>
      <c r="J36" s="19">
        <f t="shared" si="2"/>
        <v>1.0172413793103456</v>
      </c>
      <c r="K36" s="14"/>
      <c r="L36" s="19">
        <f t="shared" si="2"/>
        <v>82.064516129032256</v>
      </c>
      <c r="M36" s="19">
        <f t="shared" si="2"/>
        <v>60.29032258064516</v>
      </c>
      <c r="N36" s="14"/>
    </row>
    <row r="37" spans="1:14" x14ac:dyDescent="0.25">
      <c r="A37" s="5" t="s">
        <v>6</v>
      </c>
      <c r="B37" s="16"/>
      <c r="C37" s="19">
        <f>MAX(C3:C33)</f>
        <v>92.3</v>
      </c>
      <c r="D37" s="19">
        <f t="shared" ref="D37:N37" si="3">MAX(D3:D33)</f>
        <v>79.900000000000006</v>
      </c>
      <c r="E37" s="14"/>
      <c r="F37" s="19">
        <f t="shared" si="3"/>
        <v>92.8</v>
      </c>
      <c r="G37" s="19">
        <f t="shared" si="3"/>
        <v>70.3</v>
      </c>
      <c r="H37" s="14"/>
      <c r="I37" s="19">
        <f t="shared" si="3"/>
        <v>1.5999999999999943</v>
      </c>
      <c r="J37" s="19">
        <f t="shared" si="3"/>
        <v>11.400000000000006</v>
      </c>
      <c r="K37" s="14"/>
      <c r="L37" s="19">
        <f t="shared" si="3"/>
        <v>92</v>
      </c>
      <c r="M37" s="19">
        <f t="shared" si="3"/>
        <v>71</v>
      </c>
      <c r="N37" s="14"/>
    </row>
    <row r="38" spans="1:14" x14ac:dyDescent="0.25">
      <c r="A38" s="5" t="s">
        <v>7</v>
      </c>
      <c r="B38" s="16"/>
      <c r="C38" s="19">
        <f>MIN(C3:C33)</f>
        <v>66.900000000000006</v>
      </c>
      <c r="D38" s="19">
        <f t="shared" ref="D38:N38" si="4">MIN(D3:D33)</f>
        <v>44.8</v>
      </c>
      <c r="E38" s="14"/>
      <c r="F38" s="19">
        <f t="shared" si="4"/>
        <v>67.5</v>
      </c>
      <c r="G38" s="19">
        <f t="shared" si="4"/>
        <v>45.1</v>
      </c>
      <c r="H38" s="14"/>
      <c r="I38" s="19">
        <f t="shared" si="4"/>
        <v>-23.400000000000006</v>
      </c>
      <c r="J38" s="19">
        <f t="shared" si="4"/>
        <v>-1.1999999999999957</v>
      </c>
      <c r="K38" s="14"/>
      <c r="L38" s="19">
        <f t="shared" si="4"/>
        <v>65</v>
      </c>
      <c r="M38" s="19">
        <f t="shared" si="4"/>
        <v>44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5" priority="1" operator="greaterThanOrEqual">
      <formula>5</formula>
    </cfRule>
    <cfRule type="cellIs" dxfId="4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463C4-7E14-4F90-80A8-9E002C78D9DB}">
  <dimension ref="A1:N38"/>
  <sheetViews>
    <sheetView workbookViewId="0">
      <selection activeCell="A25" sqref="A25:N25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43435</v>
      </c>
      <c r="B3" s="17"/>
      <c r="C3" s="19">
        <v>83.1</v>
      </c>
      <c r="D3" s="19">
        <v>66</v>
      </c>
      <c r="E3" s="14"/>
      <c r="F3" s="19">
        <v>82.9</v>
      </c>
      <c r="G3" s="19">
        <v>66</v>
      </c>
      <c r="H3" s="9"/>
      <c r="I3" s="19">
        <f>C3-F3</f>
        <v>0.19999999999998863</v>
      </c>
      <c r="J3" s="19">
        <f>D3-G3</f>
        <v>0</v>
      </c>
      <c r="K3" s="9"/>
      <c r="L3" s="22">
        <v>83</v>
      </c>
      <c r="M3" s="22">
        <v>65</v>
      </c>
      <c r="N3" s="9"/>
    </row>
    <row r="4" spans="1:14" x14ac:dyDescent="0.25">
      <c r="A4" s="4">
        <v>43436</v>
      </c>
      <c r="B4" s="17"/>
      <c r="C4" s="19">
        <v>87.3</v>
      </c>
      <c r="D4" s="19">
        <v>70.7</v>
      </c>
      <c r="E4" s="14"/>
      <c r="F4" s="19">
        <v>86.7</v>
      </c>
      <c r="G4" s="19">
        <v>71.400000000000006</v>
      </c>
      <c r="H4" s="9"/>
      <c r="I4" s="19">
        <f t="shared" ref="I4:J33" si="0">C4-F4</f>
        <v>0.59999999999999432</v>
      </c>
      <c r="J4" s="19">
        <f t="shared" si="0"/>
        <v>-0.70000000000000284</v>
      </c>
      <c r="K4" s="9"/>
      <c r="L4" s="22">
        <v>87</v>
      </c>
      <c r="M4" s="22">
        <v>70</v>
      </c>
      <c r="N4" s="9"/>
    </row>
    <row r="5" spans="1:14" x14ac:dyDescent="0.25">
      <c r="A5" s="4">
        <v>43437</v>
      </c>
      <c r="B5" s="17"/>
      <c r="C5" s="19">
        <v>85.8</v>
      </c>
      <c r="D5" s="19">
        <v>70.900000000000006</v>
      </c>
      <c r="E5" s="14"/>
      <c r="F5" s="19">
        <v>84.7</v>
      </c>
      <c r="G5" s="19">
        <v>71.400000000000006</v>
      </c>
      <c r="H5" s="9"/>
      <c r="I5" s="19">
        <f t="shared" si="0"/>
        <v>1.0999999999999943</v>
      </c>
      <c r="J5" s="19">
        <f t="shared" si="0"/>
        <v>-0.5</v>
      </c>
      <c r="K5" s="9"/>
      <c r="L5" s="22">
        <v>87</v>
      </c>
      <c r="M5" s="22">
        <v>71</v>
      </c>
      <c r="N5" s="9"/>
    </row>
    <row r="6" spans="1:14" x14ac:dyDescent="0.25">
      <c r="A6" s="4">
        <v>43438</v>
      </c>
      <c r="B6" s="17"/>
      <c r="C6" s="19">
        <v>75.2</v>
      </c>
      <c r="D6" s="19">
        <v>60.1</v>
      </c>
      <c r="E6" s="14"/>
      <c r="F6" s="19">
        <v>75.400000000000006</v>
      </c>
      <c r="G6" s="19">
        <v>60.1</v>
      </c>
      <c r="H6" s="9"/>
      <c r="I6" s="19">
        <f t="shared" si="0"/>
        <v>-0.20000000000000284</v>
      </c>
      <c r="J6" s="19">
        <f t="shared" si="0"/>
        <v>0</v>
      </c>
      <c r="K6" s="9"/>
      <c r="L6" s="22">
        <v>82</v>
      </c>
      <c r="M6" s="22">
        <v>66</v>
      </c>
      <c r="N6" s="9"/>
    </row>
    <row r="7" spans="1:14" x14ac:dyDescent="0.25">
      <c r="A7" s="4">
        <v>43439</v>
      </c>
      <c r="B7" s="17"/>
      <c r="C7" s="19">
        <v>62.4</v>
      </c>
      <c r="D7" s="19">
        <v>45.1</v>
      </c>
      <c r="E7" s="14"/>
      <c r="F7" s="19">
        <v>62.2</v>
      </c>
      <c r="G7" s="19">
        <v>45.7</v>
      </c>
      <c r="H7" s="9"/>
      <c r="I7" s="19">
        <f t="shared" si="0"/>
        <v>0.19999999999999574</v>
      </c>
      <c r="J7" s="19">
        <f t="shared" si="0"/>
        <v>-0.60000000000000142</v>
      </c>
      <c r="K7" s="9"/>
      <c r="L7" s="22">
        <v>74</v>
      </c>
      <c r="M7" s="22">
        <v>48</v>
      </c>
      <c r="N7" s="9"/>
    </row>
    <row r="8" spans="1:14" x14ac:dyDescent="0.25">
      <c r="A8" s="4">
        <v>43440</v>
      </c>
      <c r="B8" s="17"/>
      <c r="C8" s="19">
        <v>70.3</v>
      </c>
      <c r="D8" s="19">
        <v>39.4</v>
      </c>
      <c r="E8" s="14"/>
      <c r="F8" s="19">
        <v>69.8</v>
      </c>
      <c r="G8" s="19">
        <v>39.9</v>
      </c>
      <c r="H8" s="9"/>
      <c r="I8" s="19">
        <f t="shared" si="0"/>
        <v>0.5</v>
      </c>
      <c r="J8" s="19">
        <f t="shared" si="0"/>
        <v>-0.5</v>
      </c>
      <c r="K8" s="9"/>
      <c r="L8" s="22">
        <v>68</v>
      </c>
      <c r="M8" s="22">
        <v>39</v>
      </c>
      <c r="N8" s="9"/>
    </row>
    <row r="9" spans="1:14" x14ac:dyDescent="0.25">
      <c r="A9" s="4">
        <v>43441</v>
      </c>
      <c r="B9" s="17"/>
      <c r="C9" s="19">
        <v>74.5</v>
      </c>
      <c r="D9" s="19">
        <v>70.7</v>
      </c>
      <c r="E9" s="14"/>
      <c r="F9" s="19">
        <v>74.3</v>
      </c>
      <c r="G9" s="19">
        <v>50.5</v>
      </c>
      <c r="H9" s="9"/>
      <c r="I9" s="19">
        <f t="shared" si="0"/>
        <v>0.20000000000000284</v>
      </c>
      <c r="J9" s="19">
        <f t="shared" si="0"/>
        <v>20.200000000000003</v>
      </c>
      <c r="K9" s="9"/>
      <c r="L9" s="22">
        <v>74</v>
      </c>
      <c r="M9" s="22">
        <v>51</v>
      </c>
      <c r="N9" s="9"/>
    </row>
    <row r="10" spans="1:14" x14ac:dyDescent="0.25">
      <c r="A10" s="4">
        <v>43442</v>
      </c>
      <c r="B10" s="17"/>
      <c r="C10" s="19">
        <v>78.400000000000006</v>
      </c>
      <c r="D10" s="19">
        <v>57.6</v>
      </c>
      <c r="E10" s="14"/>
      <c r="F10" s="19">
        <v>79</v>
      </c>
      <c r="G10" s="19">
        <v>56.1</v>
      </c>
      <c r="H10" s="9"/>
      <c r="I10" s="19">
        <f t="shared" si="0"/>
        <v>-0.59999999999999432</v>
      </c>
      <c r="J10" s="19">
        <f t="shared" si="0"/>
        <v>1.5</v>
      </c>
      <c r="K10" s="9"/>
      <c r="L10" s="22">
        <v>80</v>
      </c>
      <c r="M10" s="22">
        <v>57</v>
      </c>
      <c r="N10" s="9"/>
    </row>
    <row r="11" spans="1:14" x14ac:dyDescent="0.25">
      <c r="A11" s="4">
        <v>43443</v>
      </c>
      <c r="B11" s="17"/>
      <c r="C11" s="19">
        <v>72</v>
      </c>
      <c r="D11" s="19">
        <v>61.9</v>
      </c>
      <c r="E11" s="14"/>
      <c r="F11" s="19">
        <v>71.8</v>
      </c>
      <c r="G11" s="19">
        <v>63.1</v>
      </c>
      <c r="H11" s="9"/>
      <c r="I11" s="19">
        <f t="shared" si="0"/>
        <v>0.20000000000000284</v>
      </c>
      <c r="J11" s="19">
        <f t="shared" si="0"/>
        <v>-1.2000000000000028</v>
      </c>
      <c r="K11" s="9"/>
      <c r="L11" s="22">
        <v>78</v>
      </c>
      <c r="M11" s="22">
        <v>67</v>
      </c>
      <c r="N11" s="9"/>
    </row>
    <row r="12" spans="1:14" x14ac:dyDescent="0.25">
      <c r="A12" s="4">
        <v>43444</v>
      </c>
      <c r="B12" s="17"/>
      <c r="C12" s="19">
        <v>62.4</v>
      </c>
      <c r="D12" s="19">
        <v>42.4</v>
      </c>
      <c r="E12" s="14"/>
      <c r="F12" s="19">
        <v>63.1</v>
      </c>
      <c r="G12" s="19">
        <v>44.1</v>
      </c>
      <c r="H12" s="9"/>
      <c r="I12" s="19">
        <f t="shared" si="0"/>
        <v>-0.70000000000000284</v>
      </c>
      <c r="J12" s="19">
        <f t="shared" si="0"/>
        <v>-1.7000000000000028</v>
      </c>
      <c r="K12" s="9"/>
      <c r="L12" s="22">
        <v>78</v>
      </c>
      <c r="M12" s="22">
        <v>54</v>
      </c>
      <c r="N12" s="9"/>
    </row>
    <row r="13" spans="1:14" x14ac:dyDescent="0.25">
      <c r="A13" s="4">
        <v>43445</v>
      </c>
      <c r="B13" s="17"/>
      <c r="C13" s="19">
        <v>58.8</v>
      </c>
      <c r="D13" s="19">
        <v>40.5</v>
      </c>
      <c r="E13" s="14"/>
      <c r="F13" s="19">
        <v>58.1</v>
      </c>
      <c r="G13" s="19">
        <v>41.4</v>
      </c>
      <c r="H13" s="9"/>
      <c r="I13" s="19">
        <f t="shared" si="0"/>
        <v>0.69999999999999574</v>
      </c>
      <c r="J13" s="19">
        <f t="shared" si="0"/>
        <v>-0.89999999999999858</v>
      </c>
      <c r="K13" s="9"/>
      <c r="L13" s="22">
        <v>58</v>
      </c>
      <c r="M13" s="22">
        <v>43</v>
      </c>
      <c r="N13" s="9"/>
    </row>
    <row r="14" spans="1:14" x14ac:dyDescent="0.25">
      <c r="A14" s="4">
        <v>43446</v>
      </c>
      <c r="B14" s="17"/>
      <c r="C14" s="19">
        <v>66</v>
      </c>
      <c r="D14" s="19">
        <v>38.700000000000003</v>
      </c>
      <c r="E14" s="14"/>
      <c r="F14" s="19">
        <v>65.5</v>
      </c>
      <c r="G14" s="19">
        <v>40.5</v>
      </c>
      <c r="H14" s="9"/>
      <c r="I14" s="19">
        <f t="shared" si="0"/>
        <v>0.5</v>
      </c>
      <c r="J14" s="19">
        <f t="shared" si="0"/>
        <v>-1.7999999999999972</v>
      </c>
      <c r="K14" s="9"/>
      <c r="L14" s="22">
        <v>65</v>
      </c>
      <c r="M14" s="22">
        <v>40</v>
      </c>
      <c r="N14" s="9"/>
    </row>
    <row r="15" spans="1:14" x14ac:dyDescent="0.25">
      <c r="A15" s="4">
        <v>43447</v>
      </c>
      <c r="B15" s="17"/>
      <c r="C15" s="19">
        <v>75.400000000000006</v>
      </c>
      <c r="D15" s="19">
        <v>66.7</v>
      </c>
      <c r="E15" s="14"/>
      <c r="F15" s="19">
        <v>74.7</v>
      </c>
      <c r="G15" s="19">
        <v>54.9</v>
      </c>
      <c r="H15" s="9"/>
      <c r="I15" s="19">
        <f t="shared" si="0"/>
        <v>0.70000000000000284</v>
      </c>
      <c r="J15" s="19">
        <f t="shared" si="0"/>
        <v>11.800000000000004</v>
      </c>
      <c r="K15" s="9"/>
      <c r="L15" s="22">
        <v>77</v>
      </c>
      <c r="M15" s="22">
        <v>55</v>
      </c>
      <c r="N15" s="9"/>
    </row>
    <row r="16" spans="1:14" x14ac:dyDescent="0.25">
      <c r="A16" s="4">
        <v>43448</v>
      </c>
      <c r="B16" s="17"/>
      <c r="C16" s="19">
        <v>72</v>
      </c>
      <c r="D16" s="19">
        <v>65.7</v>
      </c>
      <c r="E16" s="14"/>
      <c r="F16" s="19">
        <v>72.5</v>
      </c>
      <c r="G16" s="19">
        <v>66.599999999999994</v>
      </c>
      <c r="H16" s="9"/>
      <c r="I16" s="19">
        <f t="shared" si="0"/>
        <v>-0.5</v>
      </c>
      <c r="J16" s="19">
        <f t="shared" si="0"/>
        <v>-0.89999999999999147</v>
      </c>
      <c r="K16" s="9"/>
      <c r="L16" s="22">
        <v>74</v>
      </c>
      <c r="M16" s="22">
        <v>66</v>
      </c>
      <c r="N16" s="9"/>
    </row>
    <row r="17" spans="1:14" x14ac:dyDescent="0.25">
      <c r="A17" s="4">
        <v>43449</v>
      </c>
      <c r="B17" s="17"/>
      <c r="C17" s="19">
        <v>70.900000000000006</v>
      </c>
      <c r="D17" s="19">
        <v>60.1</v>
      </c>
      <c r="E17" s="14"/>
      <c r="F17" s="19">
        <v>69.8</v>
      </c>
      <c r="G17" s="19">
        <v>61.2</v>
      </c>
      <c r="H17" s="9"/>
      <c r="I17" s="19">
        <f t="shared" si="0"/>
        <v>1.1000000000000085</v>
      </c>
      <c r="J17" s="19">
        <f t="shared" si="0"/>
        <v>-1.1000000000000014</v>
      </c>
      <c r="K17" s="9"/>
      <c r="L17" s="22">
        <v>75</v>
      </c>
      <c r="M17" s="22">
        <v>63</v>
      </c>
      <c r="N17" s="9"/>
    </row>
    <row r="18" spans="1:14" x14ac:dyDescent="0.25">
      <c r="A18" s="4">
        <v>43450</v>
      </c>
      <c r="B18" s="17"/>
      <c r="C18" s="19">
        <v>70.2</v>
      </c>
      <c r="D18" s="19">
        <v>53.2</v>
      </c>
      <c r="E18" s="14"/>
      <c r="F18" s="19">
        <v>69.099999999999994</v>
      </c>
      <c r="G18" s="19">
        <v>53.8</v>
      </c>
      <c r="H18" s="9"/>
      <c r="I18" s="19">
        <f t="shared" si="0"/>
        <v>1.1000000000000085</v>
      </c>
      <c r="J18" s="19">
        <f t="shared" si="0"/>
        <v>-0.59999999999999432</v>
      </c>
      <c r="K18" s="9"/>
      <c r="L18" s="22">
        <v>72</v>
      </c>
      <c r="M18" s="22">
        <v>56</v>
      </c>
      <c r="N18" s="9"/>
    </row>
    <row r="19" spans="1:14" x14ac:dyDescent="0.25">
      <c r="A19" s="4">
        <v>43451</v>
      </c>
      <c r="B19" s="17"/>
      <c r="C19" s="19">
        <v>67.3</v>
      </c>
      <c r="D19" s="19">
        <v>50.2</v>
      </c>
      <c r="E19" s="14"/>
      <c r="F19" s="19">
        <v>66.599999999999994</v>
      </c>
      <c r="G19" s="19">
        <v>51.1</v>
      </c>
      <c r="H19" s="9"/>
      <c r="I19" s="19">
        <f t="shared" si="0"/>
        <v>0.70000000000000284</v>
      </c>
      <c r="J19" s="19">
        <f t="shared" si="0"/>
        <v>-0.89999999999999858</v>
      </c>
      <c r="K19" s="9"/>
      <c r="L19" s="22">
        <v>67</v>
      </c>
      <c r="M19" s="22">
        <v>51</v>
      </c>
      <c r="N19" s="9"/>
    </row>
    <row r="20" spans="1:14" x14ac:dyDescent="0.25">
      <c r="A20" s="4">
        <v>43452</v>
      </c>
      <c r="B20" s="17"/>
      <c r="C20" s="19">
        <v>74.8</v>
      </c>
      <c r="D20" s="19">
        <v>46</v>
      </c>
      <c r="E20" s="14"/>
      <c r="F20" s="19">
        <v>72</v>
      </c>
      <c r="G20" s="19">
        <v>46.9</v>
      </c>
      <c r="H20" s="9"/>
      <c r="I20" s="19">
        <f t="shared" si="0"/>
        <v>2.7999999999999972</v>
      </c>
      <c r="J20" s="19">
        <f t="shared" si="0"/>
        <v>-0.89999999999999858</v>
      </c>
      <c r="K20" s="9"/>
      <c r="L20" s="22">
        <v>72</v>
      </c>
      <c r="M20" s="22">
        <v>47</v>
      </c>
      <c r="N20" s="9"/>
    </row>
    <row r="21" spans="1:14" x14ac:dyDescent="0.25">
      <c r="A21" s="4">
        <v>43453</v>
      </c>
      <c r="B21" s="17"/>
      <c r="C21" s="19">
        <v>71.8</v>
      </c>
      <c r="D21" s="19">
        <v>48.9</v>
      </c>
      <c r="E21" s="14"/>
      <c r="F21" s="19">
        <v>71.2</v>
      </c>
      <c r="G21" s="19">
        <v>50.7</v>
      </c>
      <c r="H21" s="9"/>
      <c r="I21" s="19">
        <f t="shared" si="0"/>
        <v>0.59999999999999432</v>
      </c>
      <c r="J21" s="19">
        <f t="shared" si="0"/>
        <v>-1.8000000000000043</v>
      </c>
      <c r="K21" s="9"/>
      <c r="L21" s="22">
        <v>72</v>
      </c>
      <c r="M21" s="22">
        <v>50</v>
      </c>
      <c r="N21" s="9"/>
    </row>
    <row r="22" spans="1:14" x14ac:dyDescent="0.25">
      <c r="A22" s="4">
        <v>43454</v>
      </c>
      <c r="B22" s="17"/>
      <c r="C22" s="19">
        <v>68.2</v>
      </c>
      <c r="D22" s="19">
        <v>61.9</v>
      </c>
      <c r="E22" s="14"/>
      <c r="F22" s="19">
        <v>68.7</v>
      </c>
      <c r="G22" s="19">
        <v>62.4</v>
      </c>
      <c r="H22" s="9"/>
      <c r="I22" s="19">
        <f t="shared" si="0"/>
        <v>-0.5</v>
      </c>
      <c r="J22" s="19">
        <f t="shared" si="0"/>
        <v>-0.5</v>
      </c>
      <c r="K22" s="9"/>
      <c r="L22" s="22">
        <v>68</v>
      </c>
      <c r="M22" s="22">
        <v>58</v>
      </c>
      <c r="N22" s="9"/>
    </row>
    <row r="23" spans="1:14" x14ac:dyDescent="0.25">
      <c r="A23" s="4">
        <v>43455</v>
      </c>
      <c r="B23" s="17"/>
      <c r="C23" s="19">
        <v>65.7</v>
      </c>
      <c r="D23" s="19">
        <v>53.4</v>
      </c>
      <c r="E23" s="14"/>
      <c r="F23" s="19">
        <v>64.900000000000006</v>
      </c>
      <c r="G23" s="19">
        <v>54.1</v>
      </c>
      <c r="H23" s="9"/>
      <c r="I23" s="19">
        <f t="shared" si="0"/>
        <v>0.79999999999999716</v>
      </c>
      <c r="J23" s="19">
        <f t="shared" si="0"/>
        <v>-0.70000000000000284</v>
      </c>
      <c r="K23" s="9"/>
      <c r="L23" s="22">
        <v>68</v>
      </c>
      <c r="M23" s="22">
        <v>56</v>
      </c>
      <c r="N23" s="9"/>
    </row>
    <row r="24" spans="1:14" x14ac:dyDescent="0.25">
      <c r="A24" s="4">
        <v>43456</v>
      </c>
      <c r="B24" s="17"/>
      <c r="C24" s="19">
        <v>63.3</v>
      </c>
      <c r="D24" s="19">
        <v>42.3</v>
      </c>
      <c r="E24" s="14"/>
      <c r="F24" s="19">
        <v>61.9</v>
      </c>
      <c r="G24" s="19">
        <v>44.4</v>
      </c>
      <c r="H24" s="9"/>
      <c r="I24" s="19">
        <f t="shared" si="0"/>
        <v>1.3999999999999986</v>
      </c>
      <c r="J24" s="19">
        <f t="shared" si="0"/>
        <v>-2.1000000000000014</v>
      </c>
      <c r="K24" s="9"/>
      <c r="L24" s="22">
        <v>62</v>
      </c>
      <c r="M24" s="22">
        <v>46</v>
      </c>
      <c r="N24" s="9"/>
    </row>
    <row r="25" spans="1:14" x14ac:dyDescent="0.25">
      <c r="A25" s="37">
        <v>43457</v>
      </c>
      <c r="B25" s="37"/>
      <c r="C25" s="23">
        <v>69.8</v>
      </c>
      <c r="D25" s="23">
        <v>39.9</v>
      </c>
      <c r="E25" s="38"/>
      <c r="F25" s="23">
        <v>68</v>
      </c>
      <c r="G25" s="23">
        <v>41.2</v>
      </c>
      <c r="H25" s="39"/>
      <c r="I25" s="23">
        <f t="shared" si="0"/>
        <v>1.7999999999999972</v>
      </c>
      <c r="J25" s="23">
        <f t="shared" si="0"/>
        <v>-1.3000000000000043</v>
      </c>
      <c r="K25" s="39"/>
      <c r="L25" s="40">
        <v>67</v>
      </c>
      <c r="M25" s="40">
        <v>37</v>
      </c>
      <c r="N25" s="39"/>
    </row>
    <row r="26" spans="1:14" x14ac:dyDescent="0.25">
      <c r="A26" s="4">
        <v>43458</v>
      </c>
      <c r="B26" s="17"/>
      <c r="C26" s="19">
        <v>72.099999999999994</v>
      </c>
      <c r="D26" s="19">
        <v>44.2</v>
      </c>
      <c r="E26" s="14"/>
      <c r="F26" s="19">
        <v>70.5</v>
      </c>
      <c r="G26" s="19">
        <v>45</v>
      </c>
      <c r="H26" s="9"/>
      <c r="I26" s="19">
        <f t="shared" si="0"/>
        <v>1.5999999999999943</v>
      </c>
      <c r="J26" s="19">
        <f t="shared" si="0"/>
        <v>-0.79999999999999716</v>
      </c>
      <c r="K26" s="9"/>
      <c r="L26" s="22">
        <v>71</v>
      </c>
      <c r="M26" s="22">
        <v>40</v>
      </c>
      <c r="N26" s="9"/>
    </row>
    <row r="27" spans="1:14" x14ac:dyDescent="0.25">
      <c r="A27" s="4">
        <v>43459</v>
      </c>
      <c r="B27" s="17"/>
      <c r="C27" s="19">
        <v>74.5</v>
      </c>
      <c r="D27" s="19">
        <v>49.5</v>
      </c>
      <c r="E27" s="14"/>
      <c r="F27" s="19">
        <v>72.900000000000006</v>
      </c>
      <c r="G27" s="19">
        <v>51.1</v>
      </c>
      <c r="H27" s="9"/>
      <c r="I27" s="19">
        <f t="shared" si="0"/>
        <v>1.5999999999999943</v>
      </c>
      <c r="J27" s="19">
        <f t="shared" si="0"/>
        <v>-1.6000000000000014</v>
      </c>
      <c r="K27" s="9"/>
      <c r="L27" s="22">
        <v>73</v>
      </c>
      <c r="M27" s="22">
        <v>45</v>
      </c>
      <c r="N27" s="9"/>
    </row>
    <row r="28" spans="1:14" x14ac:dyDescent="0.25">
      <c r="A28" s="4">
        <v>43460</v>
      </c>
      <c r="B28" s="17"/>
      <c r="C28" s="19">
        <v>76.3</v>
      </c>
      <c r="D28" s="19">
        <v>54.9</v>
      </c>
      <c r="E28" s="14"/>
      <c r="F28" s="19">
        <v>75.400000000000006</v>
      </c>
      <c r="G28" s="19">
        <v>55.6</v>
      </c>
      <c r="H28" s="9"/>
      <c r="I28" s="19">
        <f t="shared" si="0"/>
        <v>0.89999999999999147</v>
      </c>
      <c r="J28" s="19">
        <f t="shared" si="0"/>
        <v>-0.70000000000000284</v>
      </c>
      <c r="K28" s="9"/>
      <c r="L28" s="22">
        <v>76</v>
      </c>
      <c r="M28" s="22">
        <v>56</v>
      </c>
      <c r="N28" s="9"/>
    </row>
    <row r="29" spans="1:14" x14ac:dyDescent="0.25">
      <c r="A29" s="4">
        <v>43461</v>
      </c>
      <c r="B29" s="17"/>
      <c r="C29" s="19">
        <v>78.400000000000006</v>
      </c>
      <c r="D29" s="19">
        <v>63.1</v>
      </c>
      <c r="E29" s="14"/>
      <c r="F29" s="19">
        <v>78.400000000000006</v>
      </c>
      <c r="G29" s="19">
        <v>63.7</v>
      </c>
      <c r="H29" s="9"/>
      <c r="I29" s="19">
        <f t="shared" si="0"/>
        <v>0</v>
      </c>
      <c r="J29" s="19">
        <f t="shared" si="0"/>
        <v>-0.60000000000000142</v>
      </c>
      <c r="K29" s="9"/>
      <c r="L29" s="22">
        <v>80</v>
      </c>
      <c r="M29" s="22">
        <v>63</v>
      </c>
      <c r="N29" s="9"/>
    </row>
    <row r="30" spans="1:14" x14ac:dyDescent="0.25">
      <c r="A30" s="4">
        <v>43462</v>
      </c>
      <c r="B30" s="17"/>
      <c r="C30" s="19">
        <v>84.4</v>
      </c>
      <c r="D30" s="19">
        <v>69.400000000000006</v>
      </c>
      <c r="E30" s="14"/>
      <c r="F30" s="19">
        <v>82.6</v>
      </c>
      <c r="G30" s="19">
        <v>70.2</v>
      </c>
      <c r="H30" s="9"/>
      <c r="I30" s="19">
        <f t="shared" si="0"/>
        <v>1.8000000000000114</v>
      </c>
      <c r="J30" s="19">
        <f t="shared" si="0"/>
        <v>-0.79999999999999716</v>
      </c>
      <c r="K30" s="9"/>
      <c r="L30" s="22">
        <v>84</v>
      </c>
      <c r="M30" s="22">
        <v>70</v>
      </c>
      <c r="N30" s="9"/>
    </row>
    <row r="31" spans="1:14" x14ac:dyDescent="0.25">
      <c r="A31" s="4">
        <v>43463</v>
      </c>
      <c r="B31" s="17"/>
      <c r="C31" s="19">
        <v>81.5</v>
      </c>
      <c r="D31" s="19">
        <v>67.099999999999994</v>
      </c>
      <c r="E31" s="14"/>
      <c r="F31" s="19">
        <v>81.7</v>
      </c>
      <c r="G31" s="19">
        <v>69.099999999999994</v>
      </c>
      <c r="H31" s="9"/>
      <c r="I31" s="19">
        <f t="shared" si="0"/>
        <v>-0.20000000000000284</v>
      </c>
      <c r="J31" s="19">
        <f t="shared" si="0"/>
        <v>-2</v>
      </c>
      <c r="K31" s="9"/>
      <c r="L31" s="22">
        <v>82</v>
      </c>
      <c r="M31" s="22">
        <v>67</v>
      </c>
      <c r="N31" s="9"/>
    </row>
    <row r="32" spans="1:14" x14ac:dyDescent="0.25">
      <c r="A32" s="4">
        <v>43464</v>
      </c>
      <c r="B32" s="17"/>
      <c r="C32" s="19">
        <v>82.9</v>
      </c>
      <c r="D32" s="19">
        <v>67.099999999999994</v>
      </c>
      <c r="E32" s="14"/>
      <c r="F32" s="19">
        <v>82.6</v>
      </c>
      <c r="G32" s="19">
        <v>68.2</v>
      </c>
      <c r="H32" s="9"/>
      <c r="I32" s="19">
        <f t="shared" si="0"/>
        <v>0.30000000000001137</v>
      </c>
      <c r="J32" s="19">
        <f t="shared" si="0"/>
        <v>-1.1000000000000085</v>
      </c>
      <c r="K32" s="9"/>
      <c r="L32" s="22">
        <v>84</v>
      </c>
      <c r="M32" s="22">
        <v>65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>
        <v>84</v>
      </c>
      <c r="M33" s="22">
        <v>68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73.19</v>
      </c>
      <c r="D36" s="19">
        <f t="shared" ref="D36:N36" si="1">AVERAGE(D3:D33)</f>
        <v>55.58666666666668</v>
      </c>
      <c r="E36" s="14"/>
      <c r="F36" s="19">
        <f t="shared" si="1"/>
        <v>72.566666666666663</v>
      </c>
      <c r="G36" s="19">
        <f t="shared" si="1"/>
        <v>55.346666666666671</v>
      </c>
      <c r="H36" s="14"/>
      <c r="I36" s="19">
        <f t="shared" si="1"/>
        <v>0.62333333333333274</v>
      </c>
      <c r="J36" s="19">
        <f t="shared" si="1"/>
        <v>0.23999999999999985</v>
      </c>
      <c r="K36" s="14"/>
      <c r="L36" s="19">
        <f t="shared" si="1"/>
        <v>74.903225806451616</v>
      </c>
      <c r="M36" s="19">
        <f t="shared" si="1"/>
        <v>55.806451612903224</v>
      </c>
      <c r="N36" s="14"/>
    </row>
    <row r="37" spans="1:14" x14ac:dyDescent="0.25">
      <c r="A37" s="5" t="s">
        <v>6</v>
      </c>
      <c r="B37" s="16"/>
      <c r="C37" s="19">
        <f>MAX(C3:C33)</f>
        <v>87.3</v>
      </c>
      <c r="D37" s="19">
        <f t="shared" ref="D37:N37" si="2">MAX(D3:D33)</f>
        <v>70.900000000000006</v>
      </c>
      <c r="E37" s="14"/>
      <c r="F37" s="19">
        <f t="shared" si="2"/>
        <v>86.7</v>
      </c>
      <c r="G37" s="19">
        <f t="shared" si="2"/>
        <v>71.400000000000006</v>
      </c>
      <c r="H37" s="14"/>
      <c r="I37" s="19">
        <f t="shared" si="2"/>
        <v>2.7999999999999972</v>
      </c>
      <c r="J37" s="19">
        <f t="shared" si="2"/>
        <v>20.200000000000003</v>
      </c>
      <c r="K37" s="14"/>
      <c r="L37" s="19">
        <f t="shared" si="2"/>
        <v>87</v>
      </c>
      <c r="M37" s="19">
        <f t="shared" si="2"/>
        <v>71</v>
      </c>
      <c r="N37" s="14"/>
    </row>
    <row r="38" spans="1:14" x14ac:dyDescent="0.25">
      <c r="A38" s="5" t="s">
        <v>7</v>
      </c>
      <c r="B38" s="16"/>
      <c r="C38" s="19">
        <f>MIN(C3:C33)</f>
        <v>58.8</v>
      </c>
      <c r="D38" s="19">
        <f t="shared" ref="D38:N38" si="3">MIN(D3:D33)</f>
        <v>38.700000000000003</v>
      </c>
      <c r="E38" s="14"/>
      <c r="F38" s="19">
        <f t="shared" si="3"/>
        <v>58.1</v>
      </c>
      <c r="G38" s="19">
        <f t="shared" si="3"/>
        <v>39.9</v>
      </c>
      <c r="H38" s="14"/>
      <c r="I38" s="19">
        <f t="shared" si="3"/>
        <v>-0.70000000000000284</v>
      </c>
      <c r="J38" s="19">
        <f t="shared" si="3"/>
        <v>-2.1000000000000014</v>
      </c>
      <c r="K38" s="14"/>
      <c r="L38" s="19">
        <f t="shared" si="3"/>
        <v>58</v>
      </c>
      <c r="M38" s="19">
        <f t="shared" si="3"/>
        <v>37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58" priority="1" operator="greaterThanOrEqual">
      <formula>5</formula>
    </cfRule>
    <cfRule type="cellIs" dxfId="59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18417-D929-45AB-9D54-4B430931B4D8}">
  <dimension ref="A1:N38"/>
  <sheetViews>
    <sheetView workbookViewId="0">
      <selection activeCell="N30" sqref="A30:N30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43405</v>
      </c>
      <c r="B3" s="17"/>
      <c r="C3" s="19">
        <v>87.4</v>
      </c>
      <c r="D3" s="19">
        <v>65.3</v>
      </c>
      <c r="E3" s="14"/>
      <c r="F3" s="19">
        <v>85.8</v>
      </c>
      <c r="G3" s="19">
        <v>65.099999999999994</v>
      </c>
      <c r="H3" s="9"/>
      <c r="I3" s="19">
        <f>C3-F3</f>
        <v>1.6000000000000085</v>
      </c>
      <c r="J3" s="19">
        <f>D3-G3</f>
        <v>0.20000000000000284</v>
      </c>
      <c r="K3" s="9"/>
      <c r="L3" s="22">
        <v>86</v>
      </c>
      <c r="M3" s="22">
        <v>64</v>
      </c>
      <c r="N3" s="9"/>
    </row>
    <row r="4" spans="1:14" x14ac:dyDescent="0.25">
      <c r="A4" s="4">
        <v>43406</v>
      </c>
      <c r="B4" s="17"/>
      <c r="C4" s="19">
        <v>83.8</v>
      </c>
      <c r="D4" s="19">
        <v>66</v>
      </c>
      <c r="E4" s="14"/>
      <c r="F4" s="19">
        <v>82.9</v>
      </c>
      <c r="G4" s="19">
        <v>66.900000000000006</v>
      </c>
      <c r="H4" s="9"/>
      <c r="I4" s="19">
        <f t="shared" ref="I4:J33" si="0">C4-F4</f>
        <v>0.89999999999999147</v>
      </c>
      <c r="J4" s="19">
        <f t="shared" si="0"/>
        <v>-0.90000000000000568</v>
      </c>
      <c r="K4" s="9"/>
      <c r="L4" s="22">
        <v>86</v>
      </c>
      <c r="M4" s="22">
        <v>67</v>
      </c>
      <c r="N4" s="9"/>
    </row>
    <row r="5" spans="1:14" x14ac:dyDescent="0.25">
      <c r="A5" s="4">
        <v>43407</v>
      </c>
      <c r="B5" s="17"/>
      <c r="C5" s="19">
        <v>72.5</v>
      </c>
      <c r="D5" s="19">
        <v>55</v>
      </c>
      <c r="E5" s="14"/>
      <c r="F5" s="19">
        <v>72.7</v>
      </c>
      <c r="G5" s="19">
        <v>55.8</v>
      </c>
      <c r="H5" s="9"/>
      <c r="I5" s="19">
        <f t="shared" si="0"/>
        <v>-0.20000000000000284</v>
      </c>
      <c r="J5" s="19">
        <f t="shared" si="0"/>
        <v>-0.79999999999999716</v>
      </c>
      <c r="K5" s="9"/>
      <c r="L5" s="22">
        <v>73</v>
      </c>
      <c r="M5" s="22">
        <v>55</v>
      </c>
      <c r="N5" s="9"/>
    </row>
    <row r="6" spans="1:14" x14ac:dyDescent="0.25">
      <c r="A6" s="4">
        <v>43408</v>
      </c>
      <c r="B6" s="17"/>
      <c r="C6" s="19">
        <v>82.2</v>
      </c>
      <c r="D6" s="19">
        <v>65.8</v>
      </c>
      <c r="E6" s="14"/>
      <c r="F6" s="19">
        <v>82</v>
      </c>
      <c r="G6" s="19">
        <v>60.8</v>
      </c>
      <c r="H6" s="9"/>
      <c r="I6" s="19">
        <f t="shared" si="0"/>
        <v>0.20000000000000284</v>
      </c>
      <c r="J6" s="19">
        <f t="shared" si="0"/>
        <v>5</v>
      </c>
      <c r="K6" s="9"/>
      <c r="L6" s="22">
        <v>84</v>
      </c>
      <c r="M6" s="22">
        <v>62</v>
      </c>
      <c r="N6" s="9"/>
    </row>
    <row r="7" spans="1:14" x14ac:dyDescent="0.25">
      <c r="A7" s="4">
        <v>43409</v>
      </c>
      <c r="B7" s="17"/>
      <c r="C7" s="19">
        <v>84.7</v>
      </c>
      <c r="D7" s="19">
        <v>70.7</v>
      </c>
      <c r="E7" s="14"/>
      <c r="F7" s="19">
        <v>83.7</v>
      </c>
      <c r="G7" s="19">
        <v>71.8</v>
      </c>
      <c r="H7" s="9"/>
      <c r="I7" s="19">
        <f t="shared" si="0"/>
        <v>1</v>
      </c>
      <c r="J7" s="19">
        <f t="shared" si="0"/>
        <v>-1.0999999999999943</v>
      </c>
      <c r="K7" s="9"/>
      <c r="L7" s="22">
        <v>85</v>
      </c>
      <c r="M7" s="22">
        <v>71</v>
      </c>
      <c r="N7" s="9"/>
    </row>
    <row r="8" spans="1:14" x14ac:dyDescent="0.25">
      <c r="A8" s="4">
        <v>43410</v>
      </c>
      <c r="B8" s="17"/>
      <c r="C8" s="19">
        <v>89.4</v>
      </c>
      <c r="D8" s="19">
        <v>70.2</v>
      </c>
      <c r="E8" s="14"/>
      <c r="F8" s="19">
        <v>87.1</v>
      </c>
      <c r="G8" s="19">
        <v>70.7</v>
      </c>
      <c r="H8" s="9"/>
      <c r="I8" s="19">
        <f t="shared" si="0"/>
        <v>2.3000000000000114</v>
      </c>
      <c r="J8" s="19">
        <f t="shared" si="0"/>
        <v>-0.5</v>
      </c>
      <c r="K8" s="9"/>
      <c r="L8" s="22">
        <v>88</v>
      </c>
      <c r="M8" s="22">
        <v>71</v>
      </c>
      <c r="N8" s="9"/>
    </row>
    <row r="9" spans="1:14" x14ac:dyDescent="0.25">
      <c r="A9" s="4">
        <v>43411</v>
      </c>
      <c r="B9" s="17"/>
      <c r="C9" s="19">
        <v>89.1</v>
      </c>
      <c r="D9" s="19">
        <v>69.099999999999994</v>
      </c>
      <c r="E9" s="14"/>
      <c r="F9" s="19">
        <v>87.1</v>
      </c>
      <c r="G9" s="19">
        <v>69.599999999999994</v>
      </c>
      <c r="H9" s="9"/>
      <c r="I9" s="19">
        <f t="shared" si="0"/>
        <v>2</v>
      </c>
      <c r="J9" s="19">
        <f t="shared" si="0"/>
        <v>-0.5</v>
      </c>
      <c r="K9" s="9"/>
      <c r="L9" s="22">
        <v>88</v>
      </c>
      <c r="M9" s="22">
        <v>69</v>
      </c>
      <c r="N9" s="9"/>
    </row>
    <row r="10" spans="1:14" x14ac:dyDescent="0.25">
      <c r="A10" s="4">
        <v>43412</v>
      </c>
      <c r="B10" s="17"/>
      <c r="C10" s="19">
        <v>89.1</v>
      </c>
      <c r="D10" s="19">
        <v>71.599999999999994</v>
      </c>
      <c r="E10" s="14"/>
      <c r="F10" s="19">
        <v>87.1</v>
      </c>
      <c r="G10" s="19">
        <v>71.2</v>
      </c>
      <c r="H10" s="9"/>
      <c r="I10" s="19">
        <f t="shared" si="0"/>
        <v>2</v>
      </c>
      <c r="J10" s="19">
        <f t="shared" si="0"/>
        <v>0.39999999999999147</v>
      </c>
      <c r="K10" s="9"/>
      <c r="L10" s="22">
        <v>87</v>
      </c>
      <c r="M10" s="22">
        <v>70</v>
      </c>
      <c r="N10" s="9"/>
    </row>
    <row r="11" spans="1:14" x14ac:dyDescent="0.25">
      <c r="A11" s="4">
        <v>43413</v>
      </c>
      <c r="B11" s="17"/>
      <c r="C11" s="19">
        <v>90.5</v>
      </c>
      <c r="D11" s="19">
        <v>70.3</v>
      </c>
      <c r="E11" s="14"/>
      <c r="F11" s="19">
        <v>88.3</v>
      </c>
      <c r="G11" s="19">
        <v>71.400000000000006</v>
      </c>
      <c r="H11" s="9"/>
      <c r="I11" s="19">
        <f t="shared" si="0"/>
        <v>2.2000000000000028</v>
      </c>
      <c r="J11" s="19">
        <f t="shared" si="0"/>
        <v>-1.1000000000000085</v>
      </c>
      <c r="K11" s="9"/>
      <c r="L11" s="22">
        <v>88</v>
      </c>
      <c r="M11" s="22">
        <v>68</v>
      </c>
      <c r="N11" s="9"/>
    </row>
    <row r="12" spans="1:14" x14ac:dyDescent="0.25">
      <c r="A12" s="4">
        <v>43414</v>
      </c>
      <c r="B12" s="17"/>
      <c r="C12" s="19">
        <v>84.4</v>
      </c>
      <c r="D12" s="19">
        <v>70.2</v>
      </c>
      <c r="E12" s="14"/>
      <c r="F12" s="19">
        <v>83.1</v>
      </c>
      <c r="G12" s="19">
        <v>69.099999999999994</v>
      </c>
      <c r="H12" s="9"/>
      <c r="I12" s="19">
        <f t="shared" si="0"/>
        <v>1.3000000000000114</v>
      </c>
      <c r="J12" s="19">
        <f t="shared" si="0"/>
        <v>1.1000000000000085</v>
      </c>
      <c r="K12" s="9"/>
      <c r="L12" s="22">
        <v>84</v>
      </c>
      <c r="M12" s="22">
        <v>71</v>
      </c>
      <c r="N12" s="9"/>
    </row>
    <row r="13" spans="1:14" x14ac:dyDescent="0.25">
      <c r="A13" s="4">
        <v>43415</v>
      </c>
      <c r="B13" s="17"/>
      <c r="C13" s="19">
        <v>83.8</v>
      </c>
      <c r="D13" s="19">
        <v>61.3</v>
      </c>
      <c r="E13" s="14"/>
      <c r="F13" s="19">
        <v>84.6</v>
      </c>
      <c r="G13" s="19">
        <v>62.4</v>
      </c>
      <c r="H13" s="9"/>
      <c r="I13" s="19">
        <f t="shared" si="0"/>
        <v>-0.79999999999999716</v>
      </c>
      <c r="J13" s="19">
        <f t="shared" si="0"/>
        <v>-1.1000000000000014</v>
      </c>
      <c r="K13" s="9"/>
      <c r="L13" s="22">
        <v>85</v>
      </c>
      <c r="M13" s="22">
        <v>63</v>
      </c>
      <c r="N13" s="9"/>
    </row>
    <row r="14" spans="1:14" x14ac:dyDescent="0.25">
      <c r="A14" s="4">
        <v>43416</v>
      </c>
      <c r="B14" s="17"/>
      <c r="C14" s="19">
        <v>88.9</v>
      </c>
      <c r="D14" s="19">
        <v>68.900000000000006</v>
      </c>
      <c r="E14" s="14"/>
      <c r="F14" s="19">
        <v>88.3</v>
      </c>
      <c r="G14" s="19">
        <v>68.5</v>
      </c>
      <c r="H14" s="9"/>
      <c r="I14" s="19">
        <f t="shared" si="0"/>
        <v>0.60000000000000853</v>
      </c>
      <c r="J14" s="19">
        <f t="shared" si="0"/>
        <v>0.40000000000000568</v>
      </c>
      <c r="K14" s="9"/>
      <c r="L14" s="22">
        <v>87</v>
      </c>
      <c r="M14" s="22">
        <v>70</v>
      </c>
      <c r="N14" s="9"/>
    </row>
    <row r="15" spans="1:14" x14ac:dyDescent="0.25">
      <c r="A15" s="4">
        <v>43417</v>
      </c>
      <c r="B15" s="17"/>
      <c r="C15" s="19">
        <v>87.6</v>
      </c>
      <c r="D15" s="19">
        <v>70.5</v>
      </c>
      <c r="E15" s="14"/>
      <c r="F15" s="19">
        <v>88</v>
      </c>
      <c r="G15" s="19">
        <v>70.900000000000006</v>
      </c>
      <c r="H15" s="9"/>
      <c r="I15" s="19">
        <f t="shared" si="0"/>
        <v>-0.40000000000000568</v>
      </c>
      <c r="J15" s="19">
        <f t="shared" si="0"/>
        <v>-0.40000000000000568</v>
      </c>
      <c r="K15" s="9"/>
      <c r="L15" s="22">
        <v>89</v>
      </c>
      <c r="M15" s="22">
        <v>71</v>
      </c>
      <c r="N15" s="9"/>
    </row>
    <row r="16" spans="1:14" x14ac:dyDescent="0.25">
      <c r="A16" s="4">
        <v>43418</v>
      </c>
      <c r="B16" s="17"/>
      <c r="C16" s="19">
        <v>86</v>
      </c>
      <c r="D16" s="19">
        <v>70</v>
      </c>
      <c r="E16" s="14"/>
      <c r="F16" s="19">
        <v>85.3</v>
      </c>
      <c r="G16" s="19">
        <v>71.099999999999994</v>
      </c>
      <c r="H16" s="9"/>
      <c r="I16" s="19">
        <f t="shared" si="0"/>
        <v>0.70000000000000284</v>
      </c>
      <c r="J16" s="19">
        <f t="shared" si="0"/>
        <v>-1.0999999999999943</v>
      </c>
      <c r="K16" s="9"/>
      <c r="L16" s="22">
        <v>86</v>
      </c>
      <c r="M16" s="22">
        <v>71</v>
      </c>
      <c r="N16" s="9"/>
    </row>
    <row r="17" spans="1:14" x14ac:dyDescent="0.25">
      <c r="A17" s="4">
        <v>43419</v>
      </c>
      <c r="B17" s="17"/>
      <c r="C17" s="19">
        <v>73.400000000000006</v>
      </c>
      <c r="D17" s="19">
        <v>61.2</v>
      </c>
      <c r="E17" s="14"/>
      <c r="F17" s="19">
        <v>73.2</v>
      </c>
      <c r="G17" s="19">
        <v>52.9</v>
      </c>
      <c r="H17" s="9"/>
      <c r="I17" s="19">
        <f t="shared" si="0"/>
        <v>0.20000000000000284</v>
      </c>
      <c r="J17" s="19">
        <f t="shared" si="0"/>
        <v>8.3000000000000043</v>
      </c>
      <c r="K17" s="9"/>
      <c r="L17" s="22">
        <v>83</v>
      </c>
      <c r="M17" s="22">
        <v>61</v>
      </c>
      <c r="N17" s="9"/>
    </row>
    <row r="18" spans="1:14" x14ac:dyDescent="0.25">
      <c r="A18" s="4">
        <v>43420</v>
      </c>
      <c r="B18" s="17"/>
      <c r="C18" s="19"/>
      <c r="D18" s="19"/>
      <c r="E18" s="14"/>
      <c r="F18" s="19">
        <v>67.8</v>
      </c>
      <c r="G18" s="19">
        <v>45.3</v>
      </c>
      <c r="H18" s="9"/>
      <c r="I18" s="19"/>
      <c r="J18" s="19"/>
      <c r="K18" s="9"/>
      <c r="L18" s="22">
        <v>67</v>
      </c>
      <c r="M18" s="22">
        <v>45</v>
      </c>
      <c r="N18" s="9"/>
    </row>
    <row r="19" spans="1:14" x14ac:dyDescent="0.25">
      <c r="A19" s="4">
        <v>43421</v>
      </c>
      <c r="B19" s="17"/>
      <c r="C19" s="19"/>
      <c r="D19" s="19"/>
      <c r="E19" s="14"/>
      <c r="F19" s="19">
        <v>75.400000000000006</v>
      </c>
      <c r="G19" s="19">
        <v>46.2</v>
      </c>
      <c r="H19" s="9"/>
      <c r="I19" s="19"/>
      <c r="J19" s="19"/>
      <c r="K19" s="9"/>
      <c r="L19" s="22">
        <v>75</v>
      </c>
      <c r="M19" s="22">
        <v>46</v>
      </c>
      <c r="N19" s="9"/>
    </row>
    <row r="20" spans="1:14" x14ac:dyDescent="0.25">
      <c r="A20" s="4">
        <v>43422</v>
      </c>
      <c r="B20" s="17"/>
      <c r="C20" s="19"/>
      <c r="D20" s="19"/>
      <c r="E20" s="14"/>
      <c r="F20" s="19">
        <v>81.099999999999994</v>
      </c>
      <c r="G20" s="19">
        <v>57.9</v>
      </c>
      <c r="H20" s="9"/>
      <c r="I20" s="19"/>
      <c r="J20" s="19"/>
      <c r="K20" s="9"/>
      <c r="L20" s="22">
        <v>81</v>
      </c>
      <c r="M20" s="22">
        <v>58</v>
      </c>
      <c r="N20" s="9"/>
    </row>
    <row r="21" spans="1:14" x14ac:dyDescent="0.25">
      <c r="A21" s="4">
        <v>43423</v>
      </c>
      <c r="B21" s="17"/>
      <c r="C21" s="19"/>
      <c r="D21" s="19"/>
      <c r="E21" s="14"/>
      <c r="F21" s="19">
        <v>81.7</v>
      </c>
      <c r="G21" s="19">
        <v>63.7</v>
      </c>
      <c r="H21" s="9"/>
      <c r="I21" s="19"/>
      <c r="J21" s="19"/>
      <c r="K21" s="9"/>
      <c r="L21" s="22">
        <v>82</v>
      </c>
      <c r="M21" s="22">
        <v>64</v>
      </c>
      <c r="N21" s="9"/>
    </row>
    <row r="22" spans="1:14" x14ac:dyDescent="0.25">
      <c r="A22" s="4">
        <v>43424</v>
      </c>
      <c r="B22" s="17"/>
      <c r="C22" s="19"/>
      <c r="D22" s="19"/>
      <c r="E22" s="14"/>
      <c r="F22" s="19">
        <v>80.400000000000006</v>
      </c>
      <c r="G22" s="19">
        <v>63.3</v>
      </c>
      <c r="H22" s="9"/>
      <c r="I22" s="19"/>
      <c r="J22" s="19"/>
      <c r="K22" s="9"/>
      <c r="L22" s="22">
        <v>83</v>
      </c>
      <c r="M22" s="22">
        <v>68</v>
      </c>
      <c r="N22" s="9"/>
    </row>
    <row r="23" spans="1:14" x14ac:dyDescent="0.25">
      <c r="A23" s="4">
        <v>43425</v>
      </c>
      <c r="B23" s="17"/>
      <c r="C23" s="19"/>
      <c r="D23" s="19"/>
      <c r="E23" s="14"/>
      <c r="F23" s="19">
        <v>75.900000000000006</v>
      </c>
      <c r="G23" s="19">
        <v>56.5</v>
      </c>
      <c r="H23" s="9"/>
      <c r="I23" s="19"/>
      <c r="J23" s="19"/>
      <c r="K23" s="9"/>
      <c r="L23" s="22">
        <v>80</v>
      </c>
      <c r="M23" s="22">
        <v>57</v>
      </c>
      <c r="N23" s="9"/>
    </row>
    <row r="24" spans="1:14" x14ac:dyDescent="0.25">
      <c r="A24" s="4">
        <v>43426</v>
      </c>
      <c r="B24" s="17"/>
      <c r="C24" s="19"/>
      <c r="D24" s="19"/>
      <c r="E24" s="14"/>
      <c r="F24" s="19">
        <v>72.3</v>
      </c>
      <c r="G24" s="19">
        <v>52.3</v>
      </c>
      <c r="H24" s="9"/>
      <c r="I24" s="19"/>
      <c r="J24" s="19"/>
      <c r="K24" s="9"/>
      <c r="L24" s="22">
        <v>77</v>
      </c>
      <c r="M24" s="22">
        <v>54</v>
      </c>
      <c r="N24" s="9"/>
    </row>
    <row r="25" spans="1:14" x14ac:dyDescent="0.25">
      <c r="A25" s="4">
        <v>43427</v>
      </c>
      <c r="B25" s="17"/>
      <c r="C25" s="19"/>
      <c r="D25" s="19"/>
      <c r="E25" s="14"/>
      <c r="F25" s="19">
        <v>80.2</v>
      </c>
      <c r="G25" s="19">
        <v>60.3</v>
      </c>
      <c r="H25" s="9"/>
      <c r="I25" s="19"/>
      <c r="J25" s="19"/>
      <c r="K25" s="9"/>
      <c r="L25" s="22">
        <v>80</v>
      </c>
      <c r="M25" s="22">
        <v>60</v>
      </c>
      <c r="N25" s="9"/>
    </row>
    <row r="26" spans="1:14" x14ac:dyDescent="0.25">
      <c r="A26" s="4">
        <v>43428</v>
      </c>
      <c r="B26" s="17"/>
      <c r="C26" s="19"/>
      <c r="D26" s="19"/>
      <c r="E26" s="14"/>
      <c r="F26" s="19">
        <v>82.6</v>
      </c>
      <c r="G26" s="19">
        <v>65.7</v>
      </c>
      <c r="H26" s="9"/>
      <c r="I26" s="19"/>
      <c r="J26" s="19"/>
      <c r="K26" s="9"/>
      <c r="L26" s="22">
        <v>84</v>
      </c>
      <c r="M26" s="22">
        <v>65</v>
      </c>
      <c r="N26" s="9"/>
    </row>
    <row r="27" spans="1:14" x14ac:dyDescent="0.25">
      <c r="A27" s="4">
        <v>43429</v>
      </c>
      <c r="B27" s="17"/>
      <c r="C27" s="19"/>
      <c r="D27" s="19"/>
      <c r="E27" s="14"/>
      <c r="F27" s="19">
        <v>79.5</v>
      </c>
      <c r="G27" s="19">
        <v>63.9</v>
      </c>
      <c r="H27" s="9"/>
      <c r="I27" s="19"/>
      <c r="J27" s="19"/>
      <c r="K27" s="9"/>
      <c r="L27" s="22">
        <v>82</v>
      </c>
      <c r="M27" s="22">
        <v>64</v>
      </c>
      <c r="N27" s="9"/>
    </row>
    <row r="28" spans="1:14" x14ac:dyDescent="0.25">
      <c r="A28" s="4">
        <v>43430</v>
      </c>
      <c r="B28" s="17"/>
      <c r="C28" s="19"/>
      <c r="D28" s="19"/>
      <c r="E28" s="14"/>
      <c r="F28" s="19">
        <v>82</v>
      </c>
      <c r="G28" s="19">
        <v>63</v>
      </c>
      <c r="H28" s="9"/>
      <c r="I28" s="19"/>
      <c r="J28" s="19"/>
      <c r="K28" s="9"/>
      <c r="L28" s="22">
        <v>85</v>
      </c>
      <c r="M28" s="22">
        <v>63</v>
      </c>
      <c r="N28" s="9"/>
    </row>
    <row r="29" spans="1:14" x14ac:dyDescent="0.25">
      <c r="A29" s="4">
        <v>43431</v>
      </c>
      <c r="B29" s="17"/>
      <c r="C29" s="19"/>
      <c r="D29" s="19"/>
      <c r="E29" s="14"/>
      <c r="F29" s="19">
        <v>63</v>
      </c>
      <c r="G29" s="19">
        <v>44.8</v>
      </c>
      <c r="H29" s="9"/>
      <c r="I29" s="19"/>
      <c r="J29" s="19"/>
      <c r="K29" s="9"/>
      <c r="L29" s="22">
        <v>79</v>
      </c>
      <c r="M29" s="22">
        <v>50</v>
      </c>
      <c r="N29" s="9"/>
    </row>
    <row r="30" spans="1:14" x14ac:dyDescent="0.25">
      <c r="A30" s="37">
        <v>43432</v>
      </c>
      <c r="B30" s="37"/>
      <c r="C30" s="23"/>
      <c r="D30" s="23"/>
      <c r="E30" s="38"/>
      <c r="F30" s="23">
        <v>56.5</v>
      </c>
      <c r="G30" s="23">
        <v>37</v>
      </c>
      <c r="H30" s="39"/>
      <c r="I30" s="23"/>
      <c r="J30" s="23"/>
      <c r="K30" s="39"/>
      <c r="L30" s="40">
        <v>56</v>
      </c>
      <c r="M30" s="40">
        <v>37</v>
      </c>
      <c r="N30" s="39"/>
    </row>
    <row r="31" spans="1:14" x14ac:dyDescent="0.25">
      <c r="A31" s="4">
        <v>43433</v>
      </c>
      <c r="B31" s="17"/>
      <c r="C31" s="19"/>
      <c r="D31" s="19"/>
      <c r="E31" s="14"/>
      <c r="F31" s="19">
        <v>60.4</v>
      </c>
      <c r="G31" s="19">
        <v>43.2</v>
      </c>
      <c r="H31" s="9"/>
      <c r="I31" s="19"/>
      <c r="J31" s="19"/>
      <c r="K31" s="9"/>
      <c r="L31" s="22">
        <v>59</v>
      </c>
      <c r="M31" s="22">
        <v>37</v>
      </c>
      <c r="N31" s="9"/>
    </row>
    <row r="32" spans="1:14" x14ac:dyDescent="0.25">
      <c r="A32" s="4">
        <v>43434</v>
      </c>
      <c r="B32" s="17"/>
      <c r="C32" s="19">
        <v>76.8</v>
      </c>
      <c r="D32" s="19">
        <v>65.3</v>
      </c>
      <c r="E32" s="14"/>
      <c r="F32" s="19">
        <v>75.7</v>
      </c>
      <c r="G32" s="19">
        <v>50.2</v>
      </c>
      <c r="H32" s="9"/>
      <c r="I32" s="19">
        <f t="shared" si="0"/>
        <v>1.0999999999999943</v>
      </c>
      <c r="J32" s="19">
        <f t="shared" si="0"/>
        <v>15.099999999999994</v>
      </c>
      <c r="K32" s="9"/>
      <c r="L32" s="22">
        <v>77</v>
      </c>
      <c r="M32" s="22">
        <v>48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84.35</v>
      </c>
      <c r="D36" s="19">
        <f t="shared" ref="D36:N36" si="1">AVERAGE(D3:D33)</f>
        <v>66.962500000000006</v>
      </c>
      <c r="E36" s="14"/>
      <c r="F36" s="19">
        <f t="shared" si="1"/>
        <v>79.123333333333321</v>
      </c>
      <c r="G36" s="19">
        <f t="shared" si="1"/>
        <v>60.38333333333334</v>
      </c>
      <c r="H36" s="14"/>
      <c r="I36" s="19">
        <f t="shared" si="1"/>
        <v>0.91875000000000195</v>
      </c>
      <c r="J36" s="19">
        <f t="shared" si="1"/>
        <v>1.4375</v>
      </c>
      <c r="K36" s="14"/>
      <c r="L36" s="19">
        <f t="shared" si="1"/>
        <v>80.86666666666666</v>
      </c>
      <c r="M36" s="19">
        <f t="shared" si="1"/>
        <v>60.666666666666664</v>
      </c>
      <c r="N36" s="14"/>
    </row>
    <row r="37" spans="1:14" x14ac:dyDescent="0.25">
      <c r="A37" s="5" t="s">
        <v>6</v>
      </c>
      <c r="B37" s="16"/>
      <c r="C37" s="19">
        <f>MAX(C3:C33)</f>
        <v>90.5</v>
      </c>
      <c r="D37" s="19">
        <f t="shared" ref="D37:N37" si="2">MAX(D3:D33)</f>
        <v>71.599999999999994</v>
      </c>
      <c r="E37" s="14"/>
      <c r="F37" s="19">
        <f t="shared" si="2"/>
        <v>88.3</v>
      </c>
      <c r="G37" s="19">
        <f t="shared" si="2"/>
        <v>71.8</v>
      </c>
      <c r="H37" s="14"/>
      <c r="I37" s="19">
        <f t="shared" si="2"/>
        <v>2.3000000000000114</v>
      </c>
      <c r="J37" s="19">
        <f t="shared" si="2"/>
        <v>15.099999999999994</v>
      </c>
      <c r="K37" s="14"/>
      <c r="L37" s="19">
        <f t="shared" si="2"/>
        <v>89</v>
      </c>
      <c r="M37" s="19">
        <f t="shared" si="2"/>
        <v>71</v>
      </c>
      <c r="N37" s="14"/>
    </row>
    <row r="38" spans="1:14" x14ac:dyDescent="0.25">
      <c r="A38" s="5" t="s">
        <v>7</v>
      </c>
      <c r="B38" s="16"/>
      <c r="C38" s="19">
        <f>MIN(C3:C33)</f>
        <v>72.5</v>
      </c>
      <c r="D38" s="19">
        <f t="shared" ref="D38:N38" si="3">MIN(D3:D33)</f>
        <v>55</v>
      </c>
      <c r="E38" s="14"/>
      <c r="F38" s="19">
        <f t="shared" si="3"/>
        <v>56.5</v>
      </c>
      <c r="G38" s="19">
        <f t="shared" si="3"/>
        <v>37</v>
      </c>
      <c r="H38" s="14"/>
      <c r="I38" s="19">
        <f t="shared" si="3"/>
        <v>-0.79999999999999716</v>
      </c>
      <c r="J38" s="19">
        <f t="shared" si="3"/>
        <v>-1.1000000000000085</v>
      </c>
      <c r="K38" s="14"/>
      <c r="L38" s="19">
        <f t="shared" si="3"/>
        <v>56</v>
      </c>
      <c r="M38" s="19">
        <f t="shared" si="3"/>
        <v>37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60" priority="1" operator="greaterThanOrEqual">
      <formula>5</formula>
    </cfRule>
    <cfRule type="cellIs" dxfId="61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2D22A-A017-44BC-A400-4866C1DA7662}">
  <dimension ref="A1:N38"/>
  <sheetViews>
    <sheetView workbookViewId="0">
      <selection activeCell="R29" sqref="R29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43374</v>
      </c>
      <c r="B3" s="17"/>
      <c r="C3" s="19">
        <v>91.9</v>
      </c>
      <c r="D3" s="19">
        <v>73.8</v>
      </c>
      <c r="E3" s="14"/>
      <c r="F3" s="19">
        <v>90.1</v>
      </c>
      <c r="G3" s="19">
        <v>74.7</v>
      </c>
      <c r="H3" s="9"/>
      <c r="I3" s="19">
        <f>C3-F3</f>
        <v>1.8000000000000114</v>
      </c>
      <c r="J3" s="19">
        <f>D3-G3</f>
        <v>-0.90000000000000568</v>
      </c>
      <c r="K3" s="9"/>
      <c r="L3" s="22">
        <v>90</v>
      </c>
      <c r="M3" s="22">
        <v>75</v>
      </c>
      <c r="N3" s="9"/>
    </row>
    <row r="4" spans="1:14" x14ac:dyDescent="0.25">
      <c r="A4" s="4">
        <v>43375</v>
      </c>
      <c r="B4" s="17"/>
      <c r="C4" s="19">
        <v>90</v>
      </c>
      <c r="D4" s="19">
        <v>74.5</v>
      </c>
      <c r="E4" s="14"/>
      <c r="F4" s="19">
        <v>88.5</v>
      </c>
      <c r="G4" s="19">
        <v>75.400000000000006</v>
      </c>
      <c r="H4" s="9"/>
      <c r="I4" s="19">
        <f t="shared" ref="I4:I33" si="0">C4-F4</f>
        <v>1.5</v>
      </c>
      <c r="J4" s="19">
        <f t="shared" ref="J4:J33" si="1">D4-G4</f>
        <v>-0.90000000000000568</v>
      </c>
      <c r="K4" s="9"/>
      <c r="L4" s="22">
        <v>90</v>
      </c>
      <c r="M4" s="22">
        <v>75</v>
      </c>
      <c r="N4" s="9"/>
    </row>
    <row r="5" spans="1:14" x14ac:dyDescent="0.25">
      <c r="A5" s="4">
        <v>43376</v>
      </c>
      <c r="B5" s="17"/>
      <c r="C5" s="19">
        <v>91.2</v>
      </c>
      <c r="D5" s="19">
        <v>70.7</v>
      </c>
      <c r="E5" s="14"/>
      <c r="F5" s="19">
        <v>89.8</v>
      </c>
      <c r="G5" s="19">
        <v>71.400000000000006</v>
      </c>
      <c r="H5" s="9"/>
      <c r="I5" s="19">
        <f t="shared" si="0"/>
        <v>1.4000000000000057</v>
      </c>
      <c r="J5" s="19">
        <f t="shared" si="1"/>
        <v>-0.70000000000000284</v>
      </c>
      <c r="K5" s="9"/>
      <c r="L5" s="22">
        <v>90</v>
      </c>
      <c r="M5" s="22">
        <v>72</v>
      </c>
      <c r="N5" s="9"/>
    </row>
    <row r="6" spans="1:14" x14ac:dyDescent="0.25">
      <c r="A6" s="4">
        <v>43377</v>
      </c>
      <c r="B6" s="17"/>
      <c r="C6" s="19">
        <v>89.4</v>
      </c>
      <c r="D6" s="19">
        <v>71.099999999999994</v>
      </c>
      <c r="E6" s="14"/>
      <c r="F6" s="19">
        <v>87.8</v>
      </c>
      <c r="G6" s="19">
        <v>71.8</v>
      </c>
      <c r="H6" s="9"/>
      <c r="I6" s="19">
        <f t="shared" si="0"/>
        <v>1.6000000000000085</v>
      </c>
      <c r="J6" s="19">
        <f t="shared" si="1"/>
        <v>-0.70000000000000284</v>
      </c>
      <c r="K6" s="9"/>
      <c r="L6" s="22">
        <v>90</v>
      </c>
      <c r="M6" s="22">
        <v>73</v>
      </c>
      <c r="N6" s="9"/>
    </row>
    <row r="7" spans="1:14" x14ac:dyDescent="0.25">
      <c r="A7" s="4">
        <v>43378</v>
      </c>
      <c r="B7" s="17"/>
      <c r="C7" s="19">
        <v>91.8</v>
      </c>
      <c r="D7" s="19">
        <v>72</v>
      </c>
      <c r="E7" s="14"/>
      <c r="F7" s="19">
        <v>90</v>
      </c>
      <c r="G7" s="19">
        <v>72.3</v>
      </c>
      <c r="H7" s="9"/>
      <c r="I7" s="19">
        <f t="shared" si="0"/>
        <v>1.7999999999999972</v>
      </c>
      <c r="J7" s="19">
        <f t="shared" si="1"/>
        <v>-0.29999999999999716</v>
      </c>
      <c r="K7" s="9"/>
      <c r="L7" s="22">
        <v>90</v>
      </c>
      <c r="M7" s="22">
        <v>73</v>
      </c>
      <c r="N7" s="9"/>
    </row>
    <row r="8" spans="1:14" x14ac:dyDescent="0.25">
      <c r="A8" s="4">
        <v>43379</v>
      </c>
      <c r="B8" s="17"/>
      <c r="C8" s="19">
        <v>91.2</v>
      </c>
      <c r="D8" s="19">
        <v>70.7</v>
      </c>
      <c r="E8" s="14"/>
      <c r="F8" s="19">
        <v>89.2</v>
      </c>
      <c r="G8" s="19">
        <v>71.599999999999994</v>
      </c>
      <c r="H8" s="9"/>
      <c r="I8" s="19">
        <f t="shared" si="0"/>
        <v>2</v>
      </c>
      <c r="J8" s="19">
        <f t="shared" si="1"/>
        <v>-0.89999999999999147</v>
      </c>
      <c r="K8" s="9"/>
      <c r="L8" s="22">
        <v>90</v>
      </c>
      <c r="M8" s="22">
        <v>76</v>
      </c>
      <c r="N8" s="9"/>
    </row>
    <row r="9" spans="1:14" x14ac:dyDescent="0.25">
      <c r="A9" s="4">
        <v>43380</v>
      </c>
      <c r="B9" s="17"/>
      <c r="C9" s="19">
        <v>88.7</v>
      </c>
      <c r="D9" s="19">
        <v>71.599999999999994</v>
      </c>
      <c r="E9" s="14"/>
      <c r="F9" s="19">
        <v>88.2</v>
      </c>
      <c r="G9" s="19">
        <v>72.099999999999994</v>
      </c>
      <c r="H9" s="9"/>
      <c r="I9" s="19">
        <f t="shared" si="0"/>
        <v>0.5</v>
      </c>
      <c r="J9" s="19">
        <f t="shared" si="1"/>
        <v>-0.5</v>
      </c>
      <c r="K9" s="9"/>
      <c r="L9" s="22">
        <v>89</v>
      </c>
      <c r="M9" s="22">
        <v>72</v>
      </c>
      <c r="N9" s="9"/>
    </row>
    <row r="10" spans="1:14" x14ac:dyDescent="0.25">
      <c r="A10" s="4">
        <v>43381</v>
      </c>
      <c r="B10" s="17"/>
      <c r="C10" s="19">
        <v>84</v>
      </c>
      <c r="D10" s="19">
        <v>72</v>
      </c>
      <c r="E10" s="14"/>
      <c r="F10" s="19">
        <v>83.8</v>
      </c>
      <c r="G10" s="19">
        <v>72.7</v>
      </c>
      <c r="H10" s="9"/>
      <c r="I10" s="19">
        <f t="shared" si="0"/>
        <v>0.20000000000000284</v>
      </c>
      <c r="J10" s="19">
        <f t="shared" si="1"/>
        <v>-0.70000000000000284</v>
      </c>
      <c r="K10" s="9"/>
      <c r="L10" s="22">
        <v>87</v>
      </c>
      <c r="M10" s="22">
        <v>74</v>
      </c>
      <c r="N10" s="9"/>
    </row>
    <row r="11" spans="1:14" x14ac:dyDescent="0.25">
      <c r="A11" s="4">
        <v>43382</v>
      </c>
      <c r="B11" s="17"/>
      <c r="C11" s="19">
        <v>88.2</v>
      </c>
      <c r="D11" s="19">
        <v>74.5</v>
      </c>
      <c r="E11" s="14"/>
      <c r="F11" s="19">
        <v>88.3</v>
      </c>
      <c r="G11" s="19">
        <v>75.400000000000006</v>
      </c>
      <c r="H11" s="9"/>
      <c r="I11" s="19">
        <f t="shared" si="0"/>
        <v>-9.9999999999994316E-2</v>
      </c>
      <c r="J11" s="19">
        <f t="shared" si="1"/>
        <v>-0.90000000000000568</v>
      </c>
      <c r="K11" s="9"/>
      <c r="L11" s="22">
        <v>92</v>
      </c>
      <c r="M11" s="22">
        <v>75</v>
      </c>
      <c r="N11" s="9"/>
    </row>
    <row r="12" spans="1:14" x14ac:dyDescent="0.25">
      <c r="A12" s="4">
        <v>43383</v>
      </c>
      <c r="B12" s="17"/>
      <c r="C12" s="19">
        <v>87.4</v>
      </c>
      <c r="D12" s="19">
        <v>77.900000000000006</v>
      </c>
      <c r="E12" s="14"/>
      <c r="F12" s="19">
        <v>87.3</v>
      </c>
      <c r="G12" s="19">
        <v>78.8</v>
      </c>
      <c r="H12" s="9"/>
      <c r="I12" s="19">
        <f t="shared" si="0"/>
        <v>0.10000000000000853</v>
      </c>
      <c r="J12" s="19">
        <f t="shared" si="1"/>
        <v>-0.89999999999999147</v>
      </c>
      <c r="K12" s="9"/>
      <c r="L12" s="22">
        <v>88</v>
      </c>
      <c r="M12" s="22">
        <v>79</v>
      </c>
      <c r="N12" s="9"/>
    </row>
    <row r="13" spans="1:14" x14ac:dyDescent="0.25">
      <c r="A13" s="4">
        <v>43384</v>
      </c>
      <c r="B13" s="17"/>
      <c r="C13" s="19">
        <v>90.1</v>
      </c>
      <c r="D13" s="19">
        <v>77.400000000000006</v>
      </c>
      <c r="E13" s="14"/>
      <c r="F13" s="19">
        <v>88.9</v>
      </c>
      <c r="G13" s="19">
        <v>77.400000000000006</v>
      </c>
      <c r="H13" s="9"/>
      <c r="I13" s="19">
        <f t="shared" si="0"/>
        <v>1.1999999999999886</v>
      </c>
      <c r="J13" s="19">
        <f t="shared" si="1"/>
        <v>0</v>
      </c>
      <c r="K13" s="9"/>
      <c r="L13" s="22">
        <v>91</v>
      </c>
      <c r="M13" s="22">
        <v>77</v>
      </c>
      <c r="N13" s="9"/>
    </row>
    <row r="14" spans="1:14" x14ac:dyDescent="0.25">
      <c r="A14" s="4">
        <v>43385</v>
      </c>
      <c r="B14" s="17"/>
      <c r="C14" s="19">
        <v>91</v>
      </c>
      <c r="D14" s="19">
        <v>70.2</v>
      </c>
      <c r="E14" s="14"/>
      <c r="F14" s="19">
        <v>89.4</v>
      </c>
      <c r="G14" s="19">
        <v>69.099999999999994</v>
      </c>
      <c r="H14" s="9"/>
      <c r="I14" s="19">
        <f t="shared" si="0"/>
        <v>1.5999999999999943</v>
      </c>
      <c r="J14" s="19">
        <f t="shared" si="1"/>
        <v>1.1000000000000085</v>
      </c>
      <c r="K14" s="9"/>
      <c r="L14" s="22">
        <v>93</v>
      </c>
      <c r="M14" s="22">
        <v>75</v>
      </c>
      <c r="N14" s="9"/>
    </row>
    <row r="15" spans="1:14" x14ac:dyDescent="0.25">
      <c r="A15" s="4">
        <v>43386</v>
      </c>
      <c r="B15" s="17"/>
      <c r="C15" s="19">
        <v>88.2</v>
      </c>
      <c r="D15" s="19">
        <v>66</v>
      </c>
      <c r="E15" s="14"/>
      <c r="F15" s="19">
        <v>86.5</v>
      </c>
      <c r="G15" s="19">
        <v>64.2</v>
      </c>
      <c r="H15" s="9"/>
      <c r="I15" s="19">
        <f t="shared" si="0"/>
        <v>1.7000000000000028</v>
      </c>
      <c r="J15" s="19">
        <f t="shared" si="1"/>
        <v>1.7999999999999972</v>
      </c>
      <c r="K15" s="9"/>
      <c r="L15" s="22">
        <v>91</v>
      </c>
      <c r="M15" s="22">
        <v>65</v>
      </c>
      <c r="N15" s="9"/>
    </row>
    <row r="16" spans="1:14" x14ac:dyDescent="0.25">
      <c r="A16" s="4">
        <v>43387</v>
      </c>
      <c r="B16" s="17"/>
      <c r="C16" s="19">
        <v>92.8</v>
      </c>
      <c r="D16" s="19">
        <v>69.400000000000006</v>
      </c>
      <c r="E16" s="14"/>
      <c r="F16" s="19">
        <v>91.2</v>
      </c>
      <c r="G16" s="19">
        <v>68.5</v>
      </c>
      <c r="H16" s="9"/>
      <c r="I16" s="19">
        <f t="shared" si="0"/>
        <v>1.5999999999999943</v>
      </c>
      <c r="J16" s="19">
        <f t="shared" si="1"/>
        <v>0.90000000000000568</v>
      </c>
      <c r="K16" s="9"/>
      <c r="L16" s="22">
        <v>91</v>
      </c>
      <c r="M16" s="22">
        <v>71</v>
      </c>
      <c r="N16" s="9"/>
    </row>
    <row r="17" spans="1:14" x14ac:dyDescent="0.25">
      <c r="A17" s="4">
        <v>43388</v>
      </c>
      <c r="B17" s="17"/>
      <c r="C17" s="19">
        <v>92.1</v>
      </c>
      <c r="D17" s="19">
        <v>73.599999999999994</v>
      </c>
      <c r="E17" s="14"/>
      <c r="F17" s="19">
        <v>91.6</v>
      </c>
      <c r="G17" s="19">
        <v>74.099999999999994</v>
      </c>
      <c r="H17" s="9"/>
      <c r="I17" s="19">
        <f t="shared" si="0"/>
        <v>0.5</v>
      </c>
      <c r="J17" s="19">
        <f t="shared" si="1"/>
        <v>-0.5</v>
      </c>
      <c r="K17" s="9"/>
      <c r="L17" s="22">
        <v>92</v>
      </c>
      <c r="M17" s="22">
        <v>75</v>
      </c>
      <c r="N17" s="9"/>
    </row>
    <row r="18" spans="1:14" x14ac:dyDescent="0.25">
      <c r="A18" s="4">
        <v>43389</v>
      </c>
      <c r="B18" s="17"/>
      <c r="C18" s="19">
        <v>92.5</v>
      </c>
      <c r="D18" s="19">
        <v>74.099999999999994</v>
      </c>
      <c r="E18" s="14"/>
      <c r="F18" s="19">
        <v>91</v>
      </c>
      <c r="G18" s="19">
        <v>74.8</v>
      </c>
      <c r="H18" s="9"/>
      <c r="I18" s="19">
        <f t="shared" si="0"/>
        <v>1.5</v>
      </c>
      <c r="J18" s="19">
        <f t="shared" si="1"/>
        <v>-0.70000000000000284</v>
      </c>
      <c r="K18" s="9"/>
      <c r="L18" s="22">
        <v>93</v>
      </c>
      <c r="M18" s="22">
        <v>75</v>
      </c>
      <c r="N18" s="9"/>
    </row>
    <row r="19" spans="1:14" x14ac:dyDescent="0.25">
      <c r="A19" s="4">
        <v>43390</v>
      </c>
      <c r="B19" s="17"/>
      <c r="C19" s="19">
        <v>92.5</v>
      </c>
      <c r="D19" s="19">
        <v>72.7</v>
      </c>
      <c r="E19" s="14"/>
      <c r="F19" s="19">
        <v>91.9</v>
      </c>
      <c r="G19" s="19">
        <v>73.599999999999994</v>
      </c>
      <c r="H19" s="9"/>
      <c r="I19" s="19">
        <f t="shared" si="0"/>
        <v>0.59999999999999432</v>
      </c>
      <c r="J19" s="19">
        <f t="shared" si="1"/>
        <v>-0.89999999999999147</v>
      </c>
      <c r="K19" s="9"/>
      <c r="L19" s="22">
        <v>92</v>
      </c>
      <c r="M19" s="22">
        <v>74</v>
      </c>
      <c r="N19" s="9"/>
    </row>
    <row r="20" spans="1:14" x14ac:dyDescent="0.25">
      <c r="A20" s="4">
        <v>43391</v>
      </c>
      <c r="B20" s="17"/>
      <c r="C20" s="19">
        <v>78.099999999999994</v>
      </c>
      <c r="D20" s="19">
        <v>75.599999999999994</v>
      </c>
      <c r="E20" s="14"/>
      <c r="F20" s="19">
        <v>91.8</v>
      </c>
      <c r="G20" s="19">
        <v>71.599999999999994</v>
      </c>
      <c r="H20" s="9"/>
      <c r="I20" s="19">
        <f t="shared" si="0"/>
        <v>-13.700000000000003</v>
      </c>
      <c r="J20" s="19">
        <f t="shared" si="1"/>
        <v>4</v>
      </c>
      <c r="K20" s="9"/>
      <c r="L20" s="22">
        <v>92</v>
      </c>
      <c r="M20" s="22">
        <v>73</v>
      </c>
      <c r="N20" s="9"/>
    </row>
    <row r="21" spans="1:14" x14ac:dyDescent="0.25">
      <c r="A21" s="4">
        <v>43392</v>
      </c>
      <c r="B21" s="17"/>
      <c r="C21" s="19">
        <v>90.1</v>
      </c>
      <c r="D21" s="19">
        <v>72.7</v>
      </c>
      <c r="E21" s="14"/>
      <c r="F21" s="19">
        <v>89.8</v>
      </c>
      <c r="G21" s="19">
        <v>73.400000000000006</v>
      </c>
      <c r="H21" s="9"/>
      <c r="I21" s="19">
        <f t="shared" si="0"/>
        <v>0.29999999999999716</v>
      </c>
      <c r="J21" s="19">
        <f t="shared" si="1"/>
        <v>-0.70000000000000284</v>
      </c>
      <c r="K21" s="9"/>
      <c r="L21" s="22">
        <v>91</v>
      </c>
      <c r="M21" s="22">
        <v>73</v>
      </c>
      <c r="N21" s="9"/>
    </row>
    <row r="22" spans="1:14" x14ac:dyDescent="0.25">
      <c r="A22" s="4">
        <v>43393</v>
      </c>
      <c r="B22" s="17"/>
      <c r="C22" s="19">
        <v>93.2</v>
      </c>
      <c r="D22" s="19">
        <v>71.8</v>
      </c>
      <c r="E22" s="14"/>
      <c r="F22" s="19">
        <v>90.7</v>
      </c>
      <c r="G22" s="19">
        <v>72</v>
      </c>
      <c r="H22" s="9"/>
      <c r="I22" s="19">
        <f t="shared" si="0"/>
        <v>2.5</v>
      </c>
      <c r="J22" s="19">
        <f t="shared" si="1"/>
        <v>-0.20000000000000284</v>
      </c>
      <c r="K22" s="9"/>
      <c r="L22" s="22">
        <v>92</v>
      </c>
      <c r="M22" s="22">
        <v>72</v>
      </c>
      <c r="N22" s="9"/>
    </row>
    <row r="23" spans="1:14" x14ac:dyDescent="0.25">
      <c r="A23" s="4">
        <v>43394</v>
      </c>
      <c r="B23" s="17"/>
      <c r="C23" s="19">
        <v>81.5</v>
      </c>
      <c r="D23" s="19">
        <v>64.400000000000006</v>
      </c>
      <c r="E23" s="14"/>
      <c r="F23" s="19">
        <v>82</v>
      </c>
      <c r="G23" s="19">
        <v>64.900000000000006</v>
      </c>
      <c r="H23" s="9"/>
      <c r="I23" s="19">
        <f t="shared" si="0"/>
        <v>-0.5</v>
      </c>
      <c r="J23" s="19">
        <f t="shared" si="1"/>
        <v>-0.5</v>
      </c>
      <c r="K23" s="9"/>
      <c r="L23" s="22">
        <v>91</v>
      </c>
      <c r="M23" s="22">
        <v>71</v>
      </c>
      <c r="N23" s="9"/>
    </row>
    <row r="24" spans="1:14" x14ac:dyDescent="0.25">
      <c r="A24" s="4">
        <v>43395</v>
      </c>
      <c r="B24" s="17"/>
      <c r="C24" s="19">
        <v>84.6</v>
      </c>
      <c r="D24" s="19">
        <v>61.3</v>
      </c>
      <c r="E24" s="14"/>
      <c r="F24" s="19">
        <v>83.8</v>
      </c>
      <c r="G24" s="19">
        <v>61.9</v>
      </c>
      <c r="H24" s="9"/>
      <c r="I24" s="19">
        <f t="shared" si="0"/>
        <v>0.79999999999999716</v>
      </c>
      <c r="J24" s="19">
        <f t="shared" si="1"/>
        <v>-0.60000000000000142</v>
      </c>
      <c r="K24" s="9"/>
      <c r="L24" s="22">
        <v>85</v>
      </c>
      <c r="M24" s="22">
        <v>64</v>
      </c>
      <c r="N24" s="9"/>
    </row>
    <row r="25" spans="1:14" x14ac:dyDescent="0.25">
      <c r="A25" s="4">
        <v>43396</v>
      </c>
      <c r="B25" s="17"/>
      <c r="C25" s="19">
        <v>87.3</v>
      </c>
      <c r="D25" s="19">
        <v>63.7</v>
      </c>
      <c r="E25" s="14"/>
      <c r="F25" s="19">
        <v>86.4</v>
      </c>
      <c r="G25" s="19">
        <v>64.2</v>
      </c>
      <c r="H25" s="9"/>
      <c r="I25" s="19">
        <f t="shared" si="0"/>
        <v>0.89999999999999147</v>
      </c>
      <c r="J25" s="19">
        <f t="shared" si="1"/>
        <v>-0.5</v>
      </c>
      <c r="K25" s="9"/>
      <c r="L25" s="22">
        <v>87</v>
      </c>
      <c r="M25" s="22">
        <v>65</v>
      </c>
      <c r="N25" s="9"/>
    </row>
    <row r="26" spans="1:14" x14ac:dyDescent="0.25">
      <c r="A26" s="4">
        <v>43397</v>
      </c>
      <c r="B26" s="17"/>
      <c r="C26" s="19">
        <v>84.9</v>
      </c>
      <c r="D26" s="19">
        <v>67.8</v>
      </c>
      <c r="E26" s="14"/>
      <c r="F26" s="19">
        <v>84.7</v>
      </c>
      <c r="G26" s="19">
        <v>68.400000000000006</v>
      </c>
      <c r="H26" s="9"/>
      <c r="I26" s="19">
        <f t="shared" si="0"/>
        <v>0.20000000000000284</v>
      </c>
      <c r="J26" s="19">
        <f t="shared" si="1"/>
        <v>-0.60000000000000853</v>
      </c>
      <c r="K26" s="9"/>
      <c r="L26" s="22">
        <v>85</v>
      </c>
      <c r="M26" s="22">
        <v>69</v>
      </c>
      <c r="N26" s="9"/>
    </row>
    <row r="27" spans="1:14" x14ac:dyDescent="0.25">
      <c r="A27" s="4">
        <v>43398</v>
      </c>
      <c r="B27" s="17"/>
      <c r="C27" s="19">
        <v>86</v>
      </c>
      <c r="D27" s="19">
        <v>64.599999999999994</v>
      </c>
      <c r="E27" s="14"/>
      <c r="F27" s="19">
        <v>85.5</v>
      </c>
      <c r="G27" s="19">
        <v>64.900000000000006</v>
      </c>
      <c r="H27" s="9"/>
      <c r="I27" s="19">
        <f t="shared" si="0"/>
        <v>0.5</v>
      </c>
      <c r="J27" s="19">
        <f t="shared" si="1"/>
        <v>-0.30000000000001137</v>
      </c>
      <c r="K27" s="9"/>
      <c r="L27" s="22">
        <v>86</v>
      </c>
      <c r="M27" s="22">
        <v>64</v>
      </c>
      <c r="N27" s="9"/>
    </row>
    <row r="28" spans="1:14" x14ac:dyDescent="0.25">
      <c r="A28" s="4">
        <v>43399</v>
      </c>
      <c r="B28" s="17"/>
      <c r="C28" s="19">
        <v>86.7</v>
      </c>
      <c r="D28" s="19">
        <v>69.599999999999994</v>
      </c>
      <c r="E28" s="14"/>
      <c r="F28" s="19">
        <v>85.6</v>
      </c>
      <c r="G28" s="19">
        <v>70.900000000000006</v>
      </c>
      <c r="H28" s="9"/>
      <c r="I28" s="19">
        <f t="shared" si="0"/>
        <v>1.1000000000000085</v>
      </c>
      <c r="J28" s="19">
        <f t="shared" si="1"/>
        <v>-1.3000000000000114</v>
      </c>
      <c r="K28" s="9"/>
      <c r="L28" s="22">
        <v>88</v>
      </c>
      <c r="M28" s="22">
        <v>71</v>
      </c>
      <c r="N28" s="9"/>
    </row>
    <row r="29" spans="1:14" x14ac:dyDescent="0.25">
      <c r="A29" s="4">
        <v>43400</v>
      </c>
      <c r="B29" s="17"/>
      <c r="C29" s="19">
        <v>79</v>
      </c>
      <c r="D29" s="19">
        <v>63.1</v>
      </c>
      <c r="E29" s="14"/>
      <c r="F29" s="19">
        <v>76.3</v>
      </c>
      <c r="G29" s="19">
        <v>63.1</v>
      </c>
      <c r="H29" s="9"/>
      <c r="I29" s="19">
        <f t="shared" si="0"/>
        <v>2.7000000000000028</v>
      </c>
      <c r="J29" s="19">
        <f t="shared" si="1"/>
        <v>0</v>
      </c>
      <c r="K29" s="9"/>
      <c r="L29" s="22">
        <v>80</v>
      </c>
      <c r="M29" s="22">
        <v>66</v>
      </c>
      <c r="N29" s="9"/>
    </row>
    <row r="30" spans="1:14" x14ac:dyDescent="0.25">
      <c r="A30" s="4">
        <v>43401</v>
      </c>
      <c r="B30" s="17"/>
      <c r="C30" s="19">
        <v>76.099999999999994</v>
      </c>
      <c r="D30" s="19">
        <v>53.4</v>
      </c>
      <c r="E30" s="14"/>
      <c r="F30" s="19">
        <v>75.400000000000006</v>
      </c>
      <c r="G30" s="19">
        <v>54.9</v>
      </c>
      <c r="H30" s="9"/>
      <c r="I30" s="19">
        <f t="shared" si="0"/>
        <v>0.69999999999998863</v>
      </c>
      <c r="J30" s="19">
        <f t="shared" si="1"/>
        <v>-1.5</v>
      </c>
      <c r="K30" s="9"/>
      <c r="L30" s="22">
        <v>76</v>
      </c>
      <c r="M30" s="22">
        <v>56</v>
      </c>
      <c r="N30" s="9"/>
    </row>
    <row r="31" spans="1:14" x14ac:dyDescent="0.25">
      <c r="A31" s="4">
        <v>43402</v>
      </c>
      <c r="B31" s="17"/>
      <c r="C31" s="19">
        <v>85.3</v>
      </c>
      <c r="D31" s="19">
        <v>53.4</v>
      </c>
      <c r="E31" s="14"/>
      <c r="F31" s="19">
        <v>83.7</v>
      </c>
      <c r="G31" s="19">
        <v>53.8</v>
      </c>
      <c r="H31" s="9"/>
      <c r="I31" s="19">
        <f t="shared" si="0"/>
        <v>1.5999999999999943</v>
      </c>
      <c r="J31" s="19">
        <f t="shared" si="1"/>
        <v>-0.39999999999999858</v>
      </c>
      <c r="K31" s="9"/>
      <c r="L31" s="22">
        <v>83</v>
      </c>
      <c r="M31" s="22">
        <v>52</v>
      </c>
      <c r="N31" s="9"/>
    </row>
    <row r="32" spans="1:14" x14ac:dyDescent="0.25">
      <c r="A32" s="4">
        <v>43403</v>
      </c>
      <c r="B32" s="17"/>
      <c r="C32" s="19">
        <v>83.7</v>
      </c>
      <c r="D32" s="19">
        <v>62.1</v>
      </c>
      <c r="E32" s="14"/>
      <c r="F32" s="19">
        <v>83.5</v>
      </c>
      <c r="G32" s="19">
        <v>62.8</v>
      </c>
      <c r="H32" s="9"/>
      <c r="I32" s="19">
        <f t="shared" si="0"/>
        <v>0.20000000000000284</v>
      </c>
      <c r="J32" s="19">
        <f t="shared" si="1"/>
        <v>-0.69999999999999574</v>
      </c>
      <c r="K32" s="9"/>
      <c r="L32" s="22">
        <v>84</v>
      </c>
      <c r="M32" s="22">
        <v>61</v>
      </c>
      <c r="N32" s="9"/>
    </row>
    <row r="33" spans="1:14" x14ac:dyDescent="0.25">
      <c r="A33" s="4">
        <v>43404</v>
      </c>
      <c r="B33" s="17"/>
      <c r="C33" s="19">
        <v>84</v>
      </c>
      <c r="D33" s="19">
        <v>61.2</v>
      </c>
      <c r="E33" s="14"/>
      <c r="F33" s="19">
        <v>83.1</v>
      </c>
      <c r="G33" s="19">
        <v>59.7</v>
      </c>
      <c r="H33" s="9"/>
      <c r="I33" s="19">
        <f t="shared" si="0"/>
        <v>0.90000000000000568</v>
      </c>
      <c r="J33" s="19">
        <f t="shared" si="1"/>
        <v>1.5</v>
      </c>
      <c r="K33" s="9"/>
      <c r="L33" s="22">
        <v>85</v>
      </c>
      <c r="M33" s="22">
        <v>60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87.532258064516114</v>
      </c>
      <c r="D36" s="19">
        <f t="shared" ref="D36:N36" si="2">AVERAGE(D3:D33)</f>
        <v>68.93225806451612</v>
      </c>
      <c r="E36" s="14"/>
      <c r="F36" s="19">
        <f t="shared" si="2"/>
        <v>86.961290322580638</v>
      </c>
      <c r="G36" s="19">
        <f t="shared" si="2"/>
        <v>69.174193548387095</v>
      </c>
      <c r="H36" s="14"/>
      <c r="I36" s="19">
        <f t="shared" si="2"/>
        <v>0.57096774193548394</v>
      </c>
      <c r="J36" s="19">
        <f t="shared" si="2"/>
        <v>-0.24193548387096844</v>
      </c>
      <c r="K36" s="14"/>
      <c r="L36" s="19">
        <f t="shared" si="2"/>
        <v>88.516129032258064</v>
      </c>
      <c r="M36" s="19">
        <f t="shared" si="2"/>
        <v>70.096774193548384</v>
      </c>
      <c r="N36" s="14"/>
    </row>
    <row r="37" spans="1:14" x14ac:dyDescent="0.25">
      <c r="A37" s="5" t="s">
        <v>6</v>
      </c>
      <c r="B37" s="16"/>
      <c r="C37" s="19">
        <f>MAX(C3:C33)</f>
        <v>93.2</v>
      </c>
      <c r="D37" s="19">
        <f t="shared" ref="D37:N37" si="3">MAX(D3:D33)</f>
        <v>77.900000000000006</v>
      </c>
      <c r="E37" s="14"/>
      <c r="F37" s="19">
        <f t="shared" si="3"/>
        <v>91.9</v>
      </c>
      <c r="G37" s="19">
        <f t="shared" si="3"/>
        <v>78.8</v>
      </c>
      <c r="H37" s="14"/>
      <c r="I37" s="19">
        <f t="shared" si="3"/>
        <v>2.7000000000000028</v>
      </c>
      <c r="J37" s="19">
        <f t="shared" si="3"/>
        <v>4</v>
      </c>
      <c r="K37" s="14"/>
      <c r="L37" s="19">
        <f t="shared" si="3"/>
        <v>93</v>
      </c>
      <c r="M37" s="19">
        <f t="shared" si="3"/>
        <v>79</v>
      </c>
      <c r="N37" s="14"/>
    </row>
    <row r="38" spans="1:14" x14ac:dyDescent="0.25">
      <c r="A38" s="5" t="s">
        <v>7</v>
      </c>
      <c r="B38" s="16"/>
      <c r="C38" s="19">
        <f>MIN(C3:C33)</f>
        <v>76.099999999999994</v>
      </c>
      <c r="D38" s="19">
        <f t="shared" ref="D38:N38" si="4">MIN(D3:D33)</f>
        <v>53.4</v>
      </c>
      <c r="E38" s="14"/>
      <c r="F38" s="19">
        <f t="shared" si="4"/>
        <v>75.400000000000006</v>
      </c>
      <c r="G38" s="19">
        <f t="shared" si="4"/>
        <v>53.8</v>
      </c>
      <c r="H38" s="14"/>
      <c r="I38" s="19">
        <f t="shared" si="4"/>
        <v>-13.700000000000003</v>
      </c>
      <c r="J38" s="19">
        <f t="shared" si="4"/>
        <v>-1.5</v>
      </c>
      <c r="K38" s="14"/>
      <c r="L38" s="19">
        <f t="shared" si="4"/>
        <v>76</v>
      </c>
      <c r="M38" s="19">
        <f t="shared" si="4"/>
        <v>52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71" priority="2" operator="lessThanOrEqual">
      <formula>-5</formula>
    </cfRule>
    <cfRule type="cellIs" dxfId="70" priority="1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FA0C8-1262-446C-99AA-B034BCA72326}">
  <dimension ref="A1:N38"/>
  <sheetViews>
    <sheetView workbookViewId="0">
      <selection activeCell="I15" sqref="I15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43344</v>
      </c>
      <c r="B3" s="17"/>
      <c r="C3" s="19">
        <v>91.9</v>
      </c>
      <c r="D3" s="19">
        <v>75.2</v>
      </c>
      <c r="E3" s="14"/>
      <c r="F3" s="19">
        <v>90.7</v>
      </c>
      <c r="G3" s="19">
        <v>75.900000000000006</v>
      </c>
      <c r="H3" s="9"/>
      <c r="I3" s="19">
        <f t="shared" ref="I3" si="0">C3-F3</f>
        <v>1.2000000000000028</v>
      </c>
      <c r="J3" s="19">
        <f t="shared" ref="J3" si="1">D3-G3</f>
        <v>-0.70000000000000284</v>
      </c>
      <c r="K3" s="9"/>
      <c r="L3" s="22">
        <v>91</v>
      </c>
      <c r="M3" s="22">
        <v>76</v>
      </c>
      <c r="N3" s="9"/>
    </row>
    <row r="4" spans="1:14" x14ac:dyDescent="0.25">
      <c r="A4" s="4">
        <v>43345</v>
      </c>
      <c r="B4" s="17"/>
      <c r="C4" s="19">
        <v>90.3</v>
      </c>
      <c r="D4" s="19">
        <v>73</v>
      </c>
      <c r="E4" s="14"/>
      <c r="F4" s="19">
        <v>88.5</v>
      </c>
      <c r="G4" s="19">
        <v>74.099999999999994</v>
      </c>
      <c r="H4" s="9"/>
      <c r="I4" s="19">
        <f t="shared" ref="I4:I32" si="2">C4-F4</f>
        <v>1.7999999999999972</v>
      </c>
      <c r="J4" s="19">
        <f t="shared" ref="J4:J32" si="3">D4-G4</f>
        <v>-1.0999999999999943</v>
      </c>
      <c r="K4" s="9"/>
      <c r="L4" s="22">
        <v>92</v>
      </c>
      <c r="M4" s="22">
        <v>75</v>
      </c>
      <c r="N4" s="9"/>
    </row>
    <row r="5" spans="1:14" x14ac:dyDescent="0.25">
      <c r="A5" s="4">
        <v>43346</v>
      </c>
      <c r="B5" s="17"/>
      <c r="C5" s="19">
        <v>87.3</v>
      </c>
      <c r="D5" s="19">
        <v>73.900000000000006</v>
      </c>
      <c r="E5" s="14"/>
      <c r="F5" s="19">
        <v>86</v>
      </c>
      <c r="G5" s="19">
        <v>74.7</v>
      </c>
      <c r="H5" s="9"/>
      <c r="I5" s="19">
        <f t="shared" si="2"/>
        <v>1.2999999999999972</v>
      </c>
      <c r="J5" s="19">
        <f t="shared" si="3"/>
        <v>-0.79999999999999716</v>
      </c>
      <c r="K5" s="9"/>
      <c r="L5" s="22">
        <v>91</v>
      </c>
      <c r="M5" s="22">
        <v>74</v>
      </c>
      <c r="N5" s="9"/>
    </row>
    <row r="6" spans="1:14" x14ac:dyDescent="0.25">
      <c r="A6" s="4">
        <v>43347</v>
      </c>
      <c r="B6" s="17"/>
      <c r="C6" s="19">
        <v>90.7</v>
      </c>
      <c r="D6" s="19">
        <v>75.7</v>
      </c>
      <c r="E6" s="14"/>
      <c r="F6" s="19">
        <v>89.4</v>
      </c>
      <c r="G6" s="19">
        <v>76.5</v>
      </c>
      <c r="H6" s="9"/>
      <c r="I6" s="19">
        <f t="shared" si="2"/>
        <v>1.2999999999999972</v>
      </c>
      <c r="J6" s="19">
        <f t="shared" si="3"/>
        <v>-0.79999999999999716</v>
      </c>
      <c r="K6" s="9"/>
      <c r="L6" s="22">
        <v>90</v>
      </c>
      <c r="M6" s="22">
        <v>77</v>
      </c>
      <c r="N6" s="9"/>
    </row>
    <row r="7" spans="1:14" x14ac:dyDescent="0.25">
      <c r="A7" s="4">
        <v>43348</v>
      </c>
      <c r="B7" s="17"/>
      <c r="C7" s="19">
        <v>92.5</v>
      </c>
      <c r="D7" s="19">
        <v>75.2</v>
      </c>
      <c r="E7" s="14"/>
      <c r="F7" s="19">
        <v>91.8</v>
      </c>
      <c r="G7" s="19">
        <v>75.900000000000006</v>
      </c>
      <c r="H7" s="9"/>
      <c r="I7" s="19">
        <f t="shared" si="2"/>
        <v>0.70000000000000284</v>
      </c>
      <c r="J7" s="19">
        <f t="shared" si="3"/>
        <v>-0.70000000000000284</v>
      </c>
      <c r="K7" s="9"/>
      <c r="L7" s="22">
        <v>92</v>
      </c>
      <c r="M7" s="22">
        <v>77</v>
      </c>
      <c r="N7" s="9"/>
    </row>
    <row r="8" spans="1:14" x14ac:dyDescent="0.25">
      <c r="A8" s="4">
        <v>43349</v>
      </c>
      <c r="B8" s="17"/>
      <c r="C8" s="19">
        <v>90.1</v>
      </c>
      <c r="D8" s="19">
        <v>73.599999999999994</v>
      </c>
      <c r="E8" s="14"/>
      <c r="F8" s="19">
        <v>89.1</v>
      </c>
      <c r="G8" s="19">
        <v>74.7</v>
      </c>
      <c r="H8" s="9"/>
      <c r="I8" s="19">
        <f t="shared" si="2"/>
        <v>1</v>
      </c>
      <c r="J8" s="19">
        <f t="shared" si="3"/>
        <v>-1.1000000000000085</v>
      </c>
      <c r="K8" s="9"/>
      <c r="L8" s="22">
        <v>92</v>
      </c>
      <c r="M8" s="22">
        <v>76</v>
      </c>
      <c r="N8" s="9"/>
    </row>
    <row r="9" spans="1:14" x14ac:dyDescent="0.25">
      <c r="A9" s="4">
        <v>43350</v>
      </c>
      <c r="B9" s="17"/>
      <c r="C9" s="19">
        <v>89.6</v>
      </c>
      <c r="D9" s="19">
        <v>73</v>
      </c>
      <c r="E9" s="14"/>
      <c r="F9" s="19">
        <v>88.3</v>
      </c>
      <c r="G9" s="19">
        <v>73.599999999999994</v>
      </c>
      <c r="H9" s="9"/>
      <c r="I9" s="19">
        <f t="shared" si="2"/>
        <v>1.2999999999999972</v>
      </c>
      <c r="J9" s="19">
        <f t="shared" si="3"/>
        <v>-0.59999999999999432</v>
      </c>
      <c r="K9" s="9"/>
      <c r="L9" s="22">
        <v>89</v>
      </c>
      <c r="M9" s="22">
        <v>74</v>
      </c>
      <c r="N9" s="9"/>
    </row>
    <row r="10" spans="1:14" x14ac:dyDescent="0.25">
      <c r="A10" s="4">
        <v>43351</v>
      </c>
      <c r="B10" s="17"/>
      <c r="C10" s="19">
        <v>91.2</v>
      </c>
      <c r="D10" s="19">
        <v>73</v>
      </c>
      <c r="E10" s="14"/>
      <c r="F10" s="19">
        <v>89.1</v>
      </c>
      <c r="G10" s="19">
        <v>73.900000000000006</v>
      </c>
      <c r="H10" s="9"/>
      <c r="I10" s="19">
        <f t="shared" si="2"/>
        <v>2.1000000000000085</v>
      </c>
      <c r="J10" s="19">
        <f t="shared" si="3"/>
        <v>-0.90000000000000568</v>
      </c>
      <c r="K10" s="9"/>
      <c r="L10" s="22">
        <v>92</v>
      </c>
      <c r="M10" s="22">
        <v>74</v>
      </c>
      <c r="N10" s="9"/>
    </row>
    <row r="11" spans="1:14" x14ac:dyDescent="0.25">
      <c r="A11" s="4">
        <v>43352</v>
      </c>
      <c r="B11" s="17"/>
      <c r="C11" s="19">
        <v>93.2</v>
      </c>
      <c r="D11" s="19">
        <v>71.599999999999994</v>
      </c>
      <c r="E11" s="14"/>
      <c r="F11" s="19">
        <v>90.5</v>
      </c>
      <c r="G11" s="19">
        <v>72.7</v>
      </c>
      <c r="H11" s="9"/>
      <c r="I11" s="19">
        <f t="shared" si="2"/>
        <v>2.7000000000000028</v>
      </c>
      <c r="J11" s="19">
        <f t="shared" si="3"/>
        <v>-1.1000000000000085</v>
      </c>
      <c r="K11" s="9"/>
      <c r="L11" s="22">
        <v>90</v>
      </c>
      <c r="M11" s="22">
        <v>72</v>
      </c>
      <c r="N11" s="9"/>
    </row>
    <row r="12" spans="1:14" x14ac:dyDescent="0.25">
      <c r="A12" s="4">
        <v>43353</v>
      </c>
      <c r="B12" s="17"/>
      <c r="C12" s="19">
        <v>89.4</v>
      </c>
      <c r="D12" s="19">
        <v>72.7</v>
      </c>
      <c r="E12" s="14"/>
      <c r="F12" s="19">
        <v>89.1</v>
      </c>
      <c r="G12" s="19">
        <v>73.599999999999994</v>
      </c>
      <c r="H12" s="9"/>
      <c r="I12" s="19">
        <f t="shared" si="2"/>
        <v>0.30000000000001137</v>
      </c>
      <c r="J12" s="19">
        <f t="shared" si="3"/>
        <v>-0.89999999999999147</v>
      </c>
      <c r="K12" s="9"/>
      <c r="L12" s="22">
        <v>90</v>
      </c>
      <c r="M12" s="22">
        <v>74</v>
      </c>
      <c r="N12" s="9"/>
    </row>
    <row r="13" spans="1:14" x14ac:dyDescent="0.25">
      <c r="A13" s="4">
        <v>43354</v>
      </c>
      <c r="B13" s="17"/>
      <c r="C13" s="19">
        <v>92.1</v>
      </c>
      <c r="D13" s="19">
        <v>73</v>
      </c>
      <c r="E13" s="14"/>
      <c r="F13" s="19">
        <v>90</v>
      </c>
      <c r="G13" s="19">
        <v>74.3</v>
      </c>
      <c r="H13" s="9"/>
      <c r="I13" s="19">
        <f t="shared" si="2"/>
        <v>2.0999999999999943</v>
      </c>
      <c r="J13" s="19">
        <f t="shared" si="3"/>
        <v>-1.2999999999999972</v>
      </c>
      <c r="K13" s="9"/>
      <c r="L13" s="22">
        <v>89</v>
      </c>
      <c r="M13" s="22">
        <v>75</v>
      </c>
      <c r="N13" s="9"/>
    </row>
    <row r="14" spans="1:14" x14ac:dyDescent="0.25">
      <c r="A14" s="4">
        <v>43355</v>
      </c>
      <c r="B14" s="17"/>
      <c r="C14" s="19">
        <v>94.3</v>
      </c>
      <c r="D14" s="19">
        <v>74.8</v>
      </c>
      <c r="E14" s="14"/>
      <c r="F14" s="19">
        <v>91.8</v>
      </c>
      <c r="G14" s="19">
        <v>75.900000000000006</v>
      </c>
      <c r="H14" s="9"/>
      <c r="I14" s="19">
        <f t="shared" si="2"/>
        <v>2.5</v>
      </c>
      <c r="J14" s="19">
        <f t="shared" si="3"/>
        <v>-1.1000000000000085</v>
      </c>
      <c r="K14" s="9"/>
      <c r="L14" s="22">
        <v>93</v>
      </c>
      <c r="M14" s="22">
        <v>77</v>
      </c>
      <c r="N14" s="9"/>
    </row>
    <row r="15" spans="1:14" x14ac:dyDescent="0.25">
      <c r="A15" s="4">
        <v>43356</v>
      </c>
      <c r="B15" s="17"/>
      <c r="C15" s="19">
        <v>80.400000000000006</v>
      </c>
      <c r="D15" s="19">
        <v>74.7</v>
      </c>
      <c r="E15" s="14"/>
      <c r="F15" s="19">
        <v>90.9</v>
      </c>
      <c r="G15" s="19">
        <v>75.7</v>
      </c>
      <c r="H15" s="9"/>
      <c r="I15" s="19">
        <f t="shared" si="2"/>
        <v>-10.5</v>
      </c>
      <c r="J15" s="19">
        <f t="shared" si="3"/>
        <v>-1</v>
      </c>
      <c r="K15" s="9"/>
      <c r="L15" s="22">
        <v>95</v>
      </c>
      <c r="M15" s="22">
        <v>77</v>
      </c>
      <c r="N15" s="9"/>
    </row>
    <row r="16" spans="1:14" x14ac:dyDescent="0.25">
      <c r="A16" s="4">
        <v>43357</v>
      </c>
      <c r="B16" s="17"/>
      <c r="C16" s="19">
        <v>94.8</v>
      </c>
      <c r="D16" s="19">
        <v>73.8</v>
      </c>
      <c r="E16" s="14"/>
      <c r="F16" s="19">
        <v>93</v>
      </c>
      <c r="G16" s="19">
        <v>74.8</v>
      </c>
      <c r="H16" s="9"/>
      <c r="I16" s="19">
        <f t="shared" si="2"/>
        <v>1.7999999999999972</v>
      </c>
      <c r="J16" s="19">
        <f t="shared" si="3"/>
        <v>-1</v>
      </c>
      <c r="K16" s="9"/>
      <c r="L16" s="22">
        <v>95</v>
      </c>
      <c r="M16" s="22">
        <v>75</v>
      </c>
      <c r="N16" s="9"/>
    </row>
    <row r="17" spans="1:14" x14ac:dyDescent="0.25">
      <c r="A17" s="4">
        <v>43358</v>
      </c>
      <c r="B17" s="17"/>
      <c r="C17" s="19">
        <v>94.3</v>
      </c>
      <c r="D17" s="19">
        <v>76.599999999999994</v>
      </c>
      <c r="E17" s="14"/>
      <c r="F17" s="19">
        <v>92.1</v>
      </c>
      <c r="G17" s="19">
        <v>77.7</v>
      </c>
      <c r="H17" s="9"/>
      <c r="I17" s="19">
        <f t="shared" si="2"/>
        <v>2.2000000000000028</v>
      </c>
      <c r="J17" s="19">
        <f t="shared" si="3"/>
        <v>-1.1000000000000085</v>
      </c>
      <c r="K17" s="9"/>
      <c r="L17" s="22">
        <v>94</v>
      </c>
      <c r="M17" s="22">
        <v>77</v>
      </c>
      <c r="N17" s="9"/>
    </row>
    <row r="18" spans="1:14" x14ac:dyDescent="0.25">
      <c r="A18" s="4">
        <v>43359</v>
      </c>
      <c r="B18" s="17"/>
      <c r="C18" s="19">
        <v>94.1</v>
      </c>
      <c r="D18" s="19">
        <v>76.8</v>
      </c>
      <c r="E18" s="14"/>
      <c r="F18" s="19">
        <v>92.7</v>
      </c>
      <c r="G18" s="19">
        <v>77.7</v>
      </c>
      <c r="H18" s="9"/>
      <c r="I18" s="19">
        <f t="shared" si="2"/>
        <v>1.3999999999999915</v>
      </c>
      <c r="J18" s="19">
        <f t="shared" si="3"/>
        <v>-0.90000000000000568</v>
      </c>
      <c r="K18" s="9"/>
      <c r="L18" s="22">
        <v>94</v>
      </c>
      <c r="M18" s="22">
        <v>78</v>
      </c>
      <c r="N18" s="9"/>
    </row>
    <row r="19" spans="1:14" x14ac:dyDescent="0.25">
      <c r="A19" s="4">
        <v>43360</v>
      </c>
      <c r="B19" s="17"/>
      <c r="C19" s="19">
        <v>94.5</v>
      </c>
      <c r="D19" s="19">
        <v>76.599999999999994</v>
      </c>
      <c r="E19" s="14"/>
      <c r="F19" s="19">
        <v>92.8</v>
      </c>
      <c r="G19" s="19">
        <v>77.2</v>
      </c>
      <c r="H19" s="9"/>
      <c r="I19" s="19">
        <f t="shared" si="2"/>
        <v>1.7000000000000028</v>
      </c>
      <c r="J19" s="19">
        <f t="shared" si="3"/>
        <v>-0.60000000000000853</v>
      </c>
      <c r="K19" s="9"/>
      <c r="L19" s="22">
        <v>93</v>
      </c>
      <c r="M19" s="22">
        <v>76</v>
      </c>
      <c r="N19" s="9"/>
    </row>
    <row r="20" spans="1:14" x14ac:dyDescent="0.25">
      <c r="A20" s="4">
        <v>43361</v>
      </c>
      <c r="B20" s="17"/>
      <c r="C20" s="19">
        <v>95.4</v>
      </c>
      <c r="D20" s="19">
        <v>75.7</v>
      </c>
      <c r="E20" s="14"/>
      <c r="F20" s="19">
        <v>93.6</v>
      </c>
      <c r="G20" s="19">
        <v>78.099999999999994</v>
      </c>
      <c r="H20" s="9"/>
      <c r="I20" s="19">
        <f t="shared" si="2"/>
        <v>1.8000000000000114</v>
      </c>
      <c r="J20" s="19">
        <f t="shared" si="3"/>
        <v>-2.3999999999999915</v>
      </c>
      <c r="K20" s="9"/>
      <c r="L20" s="22">
        <v>93</v>
      </c>
      <c r="M20" s="22">
        <v>77</v>
      </c>
      <c r="N20" s="9"/>
    </row>
    <row r="21" spans="1:14" x14ac:dyDescent="0.25">
      <c r="A21" s="4">
        <v>43362</v>
      </c>
      <c r="B21" s="17"/>
      <c r="C21" s="19">
        <v>94.8</v>
      </c>
      <c r="D21" s="19">
        <v>74.099999999999994</v>
      </c>
      <c r="E21" s="14"/>
      <c r="F21" s="19">
        <v>93.6</v>
      </c>
      <c r="G21" s="19">
        <v>75.400000000000006</v>
      </c>
      <c r="H21" s="9"/>
      <c r="I21" s="19">
        <f t="shared" si="2"/>
        <v>1.2000000000000028</v>
      </c>
      <c r="J21" s="19">
        <f t="shared" si="3"/>
        <v>-1.3000000000000114</v>
      </c>
      <c r="K21" s="9"/>
      <c r="L21" s="22">
        <v>92</v>
      </c>
      <c r="M21" s="22">
        <v>77</v>
      </c>
      <c r="N21" s="9"/>
    </row>
    <row r="22" spans="1:14" x14ac:dyDescent="0.25">
      <c r="A22" s="4">
        <v>43363</v>
      </c>
      <c r="B22" s="17"/>
      <c r="C22" s="19">
        <v>95.5</v>
      </c>
      <c r="D22" s="19">
        <v>73</v>
      </c>
      <c r="E22" s="14"/>
      <c r="F22" s="19">
        <v>93</v>
      </c>
      <c r="G22" s="19">
        <v>74.099999999999994</v>
      </c>
      <c r="H22" s="9"/>
      <c r="I22" s="19">
        <f t="shared" si="2"/>
        <v>2.5</v>
      </c>
      <c r="J22" s="19">
        <f t="shared" si="3"/>
        <v>-1.0999999999999943</v>
      </c>
      <c r="K22" s="9"/>
      <c r="L22" s="22">
        <v>94</v>
      </c>
      <c r="M22" s="22">
        <v>75</v>
      </c>
      <c r="N22" s="9"/>
    </row>
    <row r="23" spans="1:14" x14ac:dyDescent="0.25">
      <c r="A23" s="4">
        <v>43364</v>
      </c>
      <c r="B23" s="17"/>
      <c r="C23" s="19">
        <v>90.5</v>
      </c>
      <c r="D23" s="19">
        <v>73.2</v>
      </c>
      <c r="E23" s="14"/>
      <c r="F23" s="19">
        <v>88.2</v>
      </c>
      <c r="G23" s="19">
        <v>74.5</v>
      </c>
      <c r="H23" s="9"/>
      <c r="I23" s="19">
        <f t="shared" si="2"/>
        <v>2.2999999999999972</v>
      </c>
      <c r="J23" s="19">
        <f t="shared" si="3"/>
        <v>-1.2999999999999972</v>
      </c>
      <c r="K23" s="9"/>
      <c r="L23" s="22">
        <v>93</v>
      </c>
      <c r="M23" s="22">
        <v>76</v>
      </c>
      <c r="N23" s="9"/>
    </row>
    <row r="24" spans="1:14" x14ac:dyDescent="0.25">
      <c r="A24" s="4">
        <v>43365</v>
      </c>
      <c r="B24" s="17"/>
      <c r="C24" s="19">
        <v>90.7</v>
      </c>
      <c r="D24" s="19">
        <v>72.7</v>
      </c>
      <c r="E24" s="14"/>
      <c r="F24" s="19">
        <v>89.1</v>
      </c>
      <c r="G24" s="19">
        <v>73.599999999999994</v>
      </c>
      <c r="H24" s="9"/>
      <c r="I24" s="19">
        <f t="shared" si="2"/>
        <v>1.6000000000000085</v>
      </c>
      <c r="J24" s="19">
        <f t="shared" si="3"/>
        <v>-0.89999999999999147</v>
      </c>
      <c r="K24" s="9"/>
      <c r="L24" s="22">
        <v>89</v>
      </c>
      <c r="M24" s="22">
        <v>74</v>
      </c>
      <c r="N24" s="9"/>
    </row>
    <row r="25" spans="1:14" x14ac:dyDescent="0.25">
      <c r="A25" s="4">
        <v>43366</v>
      </c>
      <c r="B25" s="17"/>
      <c r="C25" s="19">
        <v>90.7</v>
      </c>
      <c r="D25" s="19">
        <v>72.3</v>
      </c>
      <c r="E25" s="14"/>
      <c r="F25" s="19">
        <v>89.8</v>
      </c>
      <c r="G25" s="19">
        <v>73.599999999999994</v>
      </c>
      <c r="H25" s="9"/>
      <c r="I25" s="19">
        <f t="shared" si="2"/>
        <v>0.90000000000000568</v>
      </c>
      <c r="J25" s="19">
        <f t="shared" si="3"/>
        <v>-1.2999999999999972</v>
      </c>
      <c r="K25" s="9"/>
      <c r="L25" s="22">
        <v>89</v>
      </c>
      <c r="M25" s="22">
        <v>75</v>
      </c>
      <c r="N25" s="9"/>
    </row>
    <row r="26" spans="1:14" x14ac:dyDescent="0.25">
      <c r="A26" s="4">
        <v>43367</v>
      </c>
      <c r="B26" s="17"/>
      <c r="C26" s="19">
        <v>93.9</v>
      </c>
      <c r="D26" s="19">
        <v>72.5</v>
      </c>
      <c r="E26" s="14"/>
      <c r="F26" s="19">
        <v>91.9</v>
      </c>
      <c r="G26" s="19">
        <v>73.2</v>
      </c>
      <c r="H26" s="9"/>
      <c r="I26" s="19">
        <f t="shared" si="2"/>
        <v>2</v>
      </c>
      <c r="J26" s="19">
        <f t="shared" si="3"/>
        <v>-0.70000000000000284</v>
      </c>
      <c r="K26" s="9"/>
      <c r="L26" s="22">
        <v>92</v>
      </c>
      <c r="M26" s="22">
        <v>75</v>
      </c>
      <c r="N26" s="9"/>
    </row>
    <row r="27" spans="1:14" x14ac:dyDescent="0.25">
      <c r="A27" s="4">
        <v>43368</v>
      </c>
      <c r="B27" s="17"/>
      <c r="C27" s="19">
        <v>92.3</v>
      </c>
      <c r="D27" s="19">
        <v>74.099999999999994</v>
      </c>
      <c r="E27" s="14"/>
      <c r="F27" s="19">
        <v>91</v>
      </c>
      <c r="G27" s="19">
        <v>74.5</v>
      </c>
      <c r="H27" s="9"/>
      <c r="I27" s="19">
        <f t="shared" si="2"/>
        <v>1.2999999999999972</v>
      </c>
      <c r="J27" s="19">
        <f t="shared" si="3"/>
        <v>-0.40000000000000568</v>
      </c>
      <c r="K27" s="9"/>
      <c r="L27" s="22">
        <v>91</v>
      </c>
      <c r="M27" s="22">
        <v>75</v>
      </c>
      <c r="N27" s="9"/>
    </row>
    <row r="28" spans="1:14" x14ac:dyDescent="0.25">
      <c r="A28" s="4">
        <v>43369</v>
      </c>
      <c r="B28" s="17"/>
      <c r="C28" s="19">
        <v>95.7</v>
      </c>
      <c r="D28" s="19">
        <v>74.3</v>
      </c>
      <c r="E28" s="14"/>
      <c r="F28" s="19">
        <v>93.4</v>
      </c>
      <c r="G28" s="19">
        <v>75.400000000000006</v>
      </c>
      <c r="H28" s="9"/>
      <c r="I28" s="19">
        <f t="shared" si="2"/>
        <v>2.2999999999999972</v>
      </c>
      <c r="J28" s="19">
        <f t="shared" si="3"/>
        <v>-1.1000000000000085</v>
      </c>
      <c r="K28" s="9"/>
      <c r="L28" s="22">
        <v>94</v>
      </c>
      <c r="M28" s="22">
        <v>77</v>
      </c>
      <c r="N28" s="9"/>
    </row>
    <row r="29" spans="1:14" x14ac:dyDescent="0.25">
      <c r="A29" s="4">
        <v>43370</v>
      </c>
      <c r="B29" s="17"/>
      <c r="C29" s="19">
        <v>95.2</v>
      </c>
      <c r="D29" s="19">
        <v>72.7</v>
      </c>
      <c r="E29" s="14"/>
      <c r="F29" s="19">
        <v>92.8</v>
      </c>
      <c r="G29" s="19">
        <v>74.099999999999994</v>
      </c>
      <c r="H29" s="9"/>
      <c r="I29" s="19">
        <f t="shared" si="2"/>
        <v>2.4000000000000057</v>
      </c>
      <c r="J29" s="19">
        <f t="shared" si="3"/>
        <v>-1.3999999999999915</v>
      </c>
      <c r="K29" s="9"/>
      <c r="L29" s="22">
        <v>95</v>
      </c>
      <c r="M29" s="22">
        <v>75</v>
      </c>
      <c r="N29" s="9"/>
    </row>
    <row r="30" spans="1:14" x14ac:dyDescent="0.25">
      <c r="A30" s="4">
        <v>43371</v>
      </c>
      <c r="B30" s="17"/>
      <c r="C30" s="19">
        <v>92.1</v>
      </c>
      <c r="D30" s="19">
        <v>73.8</v>
      </c>
      <c r="E30" s="14"/>
      <c r="F30" s="19">
        <v>91.6</v>
      </c>
      <c r="G30" s="19">
        <v>74.8</v>
      </c>
      <c r="H30" s="9"/>
      <c r="I30" s="19">
        <f t="shared" si="2"/>
        <v>0.5</v>
      </c>
      <c r="J30" s="19">
        <f t="shared" si="3"/>
        <v>-1</v>
      </c>
      <c r="K30" s="9"/>
      <c r="L30" s="22">
        <v>93</v>
      </c>
      <c r="M30" s="22">
        <v>74</v>
      </c>
      <c r="N30" s="9"/>
    </row>
    <row r="31" spans="1:14" x14ac:dyDescent="0.25">
      <c r="A31" s="4">
        <v>43372</v>
      </c>
      <c r="B31" s="17"/>
      <c r="C31" s="19">
        <v>92.8</v>
      </c>
      <c r="D31" s="19">
        <v>74.099999999999994</v>
      </c>
      <c r="E31" s="14"/>
      <c r="F31" s="19">
        <v>91.9</v>
      </c>
      <c r="G31" s="19">
        <v>75</v>
      </c>
      <c r="H31" s="9"/>
      <c r="I31" s="19">
        <f t="shared" si="2"/>
        <v>0.89999999999999147</v>
      </c>
      <c r="J31" s="19">
        <f t="shared" si="3"/>
        <v>-0.90000000000000568</v>
      </c>
      <c r="K31" s="9"/>
      <c r="L31" s="22">
        <v>92</v>
      </c>
      <c r="M31" s="22">
        <v>76</v>
      </c>
      <c r="N31" s="9"/>
    </row>
    <row r="32" spans="1:14" x14ac:dyDescent="0.25">
      <c r="A32" s="4"/>
      <c r="B32" s="17"/>
      <c r="C32" s="19"/>
      <c r="D32" s="19"/>
      <c r="E32" s="14"/>
      <c r="F32" s="19"/>
      <c r="G32" s="19"/>
      <c r="H32" s="9"/>
      <c r="I32" s="19"/>
      <c r="J32" s="19"/>
      <c r="K32" s="9"/>
      <c r="L32" s="22">
        <v>92</v>
      </c>
      <c r="M32" s="22">
        <v>76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92.07931034482759</v>
      </c>
      <c r="D36" s="19">
        <f t="shared" ref="D36:N36" si="4">AVERAGE(D3:D33)</f>
        <v>73.989655172413791</v>
      </c>
      <c r="E36" s="14"/>
      <c r="F36" s="19">
        <f t="shared" si="4"/>
        <v>90.886206896551727</v>
      </c>
      <c r="G36" s="19">
        <f t="shared" si="4"/>
        <v>75.006896551724125</v>
      </c>
      <c r="H36" s="14"/>
      <c r="I36" s="19">
        <f t="shared" si="4"/>
        <v>1.1931034482758629</v>
      </c>
      <c r="J36" s="19">
        <f t="shared" si="4"/>
        <v>-1.0172413793103459</v>
      </c>
      <c r="K36" s="14"/>
      <c r="L36" s="19">
        <f t="shared" si="4"/>
        <v>92.033333333333331</v>
      </c>
      <c r="M36" s="19">
        <f t="shared" si="4"/>
        <v>75.533333333333331</v>
      </c>
      <c r="N36" s="14"/>
    </row>
    <row r="37" spans="1:14" x14ac:dyDescent="0.25">
      <c r="A37" s="5" t="s">
        <v>6</v>
      </c>
      <c r="B37" s="16"/>
      <c r="C37" s="19">
        <f>MAX(C3:C33)</f>
        <v>95.7</v>
      </c>
      <c r="D37" s="19">
        <f t="shared" ref="D37:N37" si="5">MAX(D3:D33)</f>
        <v>76.8</v>
      </c>
      <c r="E37" s="14"/>
      <c r="F37" s="19">
        <f t="shared" si="5"/>
        <v>93.6</v>
      </c>
      <c r="G37" s="19">
        <f t="shared" si="5"/>
        <v>78.099999999999994</v>
      </c>
      <c r="H37" s="14"/>
      <c r="I37" s="19">
        <f t="shared" si="5"/>
        <v>2.7000000000000028</v>
      </c>
      <c r="J37" s="19">
        <f t="shared" si="5"/>
        <v>-0.40000000000000568</v>
      </c>
      <c r="K37" s="14"/>
      <c r="L37" s="19">
        <f t="shared" si="5"/>
        <v>95</v>
      </c>
      <c r="M37" s="19">
        <f t="shared" si="5"/>
        <v>78</v>
      </c>
      <c r="N37" s="14"/>
    </row>
    <row r="38" spans="1:14" x14ac:dyDescent="0.25">
      <c r="A38" s="5" t="s">
        <v>7</v>
      </c>
      <c r="B38" s="16"/>
      <c r="C38" s="19">
        <f>MIN(C3:C33)</f>
        <v>80.400000000000006</v>
      </c>
      <c r="D38" s="19">
        <f t="shared" ref="D38:N38" si="6">MIN(D3:D33)</f>
        <v>71.599999999999994</v>
      </c>
      <c r="E38" s="14"/>
      <c r="F38" s="19">
        <f t="shared" si="6"/>
        <v>86</v>
      </c>
      <c r="G38" s="19">
        <f t="shared" si="6"/>
        <v>72.7</v>
      </c>
      <c r="H38" s="14"/>
      <c r="I38" s="19">
        <f t="shared" si="6"/>
        <v>-10.5</v>
      </c>
      <c r="J38" s="19">
        <f t="shared" si="6"/>
        <v>-2.3999999999999915</v>
      </c>
      <c r="K38" s="14"/>
      <c r="L38" s="19">
        <f t="shared" si="6"/>
        <v>89</v>
      </c>
      <c r="M38" s="19">
        <f t="shared" si="6"/>
        <v>72</v>
      </c>
      <c r="N38" s="14"/>
    </row>
  </sheetData>
  <mergeCells count="4">
    <mergeCell ref="C1:D1"/>
    <mergeCell ref="F1:G1"/>
    <mergeCell ref="I1:J1"/>
    <mergeCell ref="L1:M1"/>
  </mergeCells>
  <conditionalFormatting sqref="I3:J31">
    <cfRule type="cellIs" dxfId="69" priority="2" operator="lessThanOrEqual">
      <formula>-5</formula>
    </cfRule>
    <cfRule type="cellIs" dxfId="68" priority="1" operator="greaterThanOrEqual">
      <formula>5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16FD-8003-428D-A77A-20065DCE9D6A}">
  <dimension ref="A1:N38"/>
  <sheetViews>
    <sheetView workbookViewId="0">
      <selection activeCell="R37" sqref="R37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43313</v>
      </c>
      <c r="B3" s="17"/>
      <c r="C3" s="19"/>
      <c r="D3" s="19"/>
      <c r="E3" s="14"/>
      <c r="F3" s="19">
        <v>91.9</v>
      </c>
      <c r="G3" s="19">
        <v>76.3</v>
      </c>
      <c r="H3" s="9"/>
      <c r="I3" s="19"/>
      <c r="J3" s="19"/>
      <c r="K3" s="9"/>
      <c r="L3" s="22">
        <v>94</v>
      </c>
      <c r="M3" s="22">
        <v>75</v>
      </c>
      <c r="N3" s="9"/>
    </row>
    <row r="4" spans="1:14" x14ac:dyDescent="0.25">
      <c r="A4" s="4">
        <v>43314</v>
      </c>
      <c r="B4" s="17"/>
      <c r="C4" s="19"/>
      <c r="D4" s="19"/>
      <c r="E4" s="14"/>
      <c r="F4" s="19">
        <v>93.7</v>
      </c>
      <c r="G4" s="19">
        <v>74.099999999999994</v>
      </c>
      <c r="H4" s="9"/>
      <c r="I4" s="19"/>
      <c r="J4" s="19"/>
      <c r="K4" s="9"/>
      <c r="L4" s="22">
        <v>94</v>
      </c>
      <c r="M4" s="22">
        <v>75</v>
      </c>
      <c r="N4" s="9"/>
    </row>
    <row r="5" spans="1:14" x14ac:dyDescent="0.25">
      <c r="A5" s="4">
        <v>43315</v>
      </c>
      <c r="B5" s="17"/>
      <c r="C5" s="19"/>
      <c r="D5" s="19"/>
      <c r="E5" s="14"/>
      <c r="F5" s="19">
        <v>90.9</v>
      </c>
      <c r="G5" s="19">
        <v>73.8</v>
      </c>
      <c r="H5" s="9"/>
      <c r="I5" s="19"/>
      <c r="J5" s="19"/>
      <c r="K5" s="9"/>
      <c r="L5" s="22">
        <v>93</v>
      </c>
      <c r="M5" s="22">
        <v>72</v>
      </c>
      <c r="N5" s="9"/>
    </row>
    <row r="6" spans="1:14" x14ac:dyDescent="0.25">
      <c r="A6" s="4">
        <v>43316</v>
      </c>
      <c r="B6" s="17"/>
      <c r="C6" s="19"/>
      <c r="D6" s="19"/>
      <c r="E6" s="14"/>
      <c r="F6" s="19">
        <v>92.8</v>
      </c>
      <c r="G6" s="19">
        <v>76.599999999999994</v>
      </c>
      <c r="H6" s="9"/>
      <c r="I6" s="19"/>
      <c r="J6" s="19"/>
      <c r="K6" s="9"/>
      <c r="L6" s="22">
        <v>93</v>
      </c>
      <c r="M6" s="22">
        <v>76</v>
      </c>
      <c r="N6" s="9"/>
    </row>
    <row r="7" spans="1:14" x14ac:dyDescent="0.25">
      <c r="A7" s="4">
        <v>43317</v>
      </c>
      <c r="B7" s="17"/>
      <c r="C7" s="19"/>
      <c r="D7" s="19"/>
      <c r="E7" s="14"/>
      <c r="F7" s="19">
        <v>91.4</v>
      </c>
      <c r="G7" s="19">
        <v>76.099999999999994</v>
      </c>
      <c r="H7" s="9"/>
      <c r="I7" s="19"/>
      <c r="J7" s="19"/>
      <c r="K7" s="9"/>
      <c r="L7" s="22">
        <v>93</v>
      </c>
      <c r="M7" s="22">
        <v>77</v>
      </c>
      <c r="N7" s="9"/>
    </row>
    <row r="8" spans="1:14" x14ac:dyDescent="0.25">
      <c r="A8" s="4">
        <v>43318</v>
      </c>
      <c r="B8" s="17"/>
      <c r="C8" s="19"/>
      <c r="D8" s="19"/>
      <c r="E8" s="14"/>
      <c r="F8" s="19">
        <v>91.2</v>
      </c>
      <c r="G8" s="19">
        <v>73.8</v>
      </c>
      <c r="H8" s="9"/>
      <c r="I8" s="19"/>
      <c r="J8" s="19"/>
      <c r="K8" s="9"/>
      <c r="L8" s="22">
        <v>92</v>
      </c>
      <c r="M8" s="22">
        <v>76</v>
      </c>
      <c r="N8" s="9"/>
    </row>
    <row r="9" spans="1:14" x14ac:dyDescent="0.25">
      <c r="A9" s="4">
        <v>43319</v>
      </c>
      <c r="B9" s="17"/>
      <c r="C9" s="19"/>
      <c r="D9" s="19"/>
      <c r="E9" s="14"/>
      <c r="F9" s="19">
        <v>91.6</v>
      </c>
      <c r="G9" s="19">
        <v>74.7</v>
      </c>
      <c r="H9" s="9"/>
      <c r="I9" s="19"/>
      <c r="J9" s="19"/>
      <c r="K9" s="9"/>
      <c r="L9" s="22">
        <v>92</v>
      </c>
      <c r="M9" s="22">
        <v>77</v>
      </c>
      <c r="N9" s="9"/>
    </row>
    <row r="10" spans="1:14" x14ac:dyDescent="0.25">
      <c r="A10" s="4">
        <v>43320</v>
      </c>
      <c r="B10" s="17"/>
      <c r="C10" s="19"/>
      <c r="D10" s="19"/>
      <c r="E10" s="14"/>
      <c r="F10" s="19">
        <v>93.4</v>
      </c>
      <c r="G10" s="19">
        <v>75</v>
      </c>
      <c r="H10" s="9"/>
      <c r="I10" s="19"/>
      <c r="J10" s="19"/>
      <c r="K10" s="9"/>
      <c r="L10" s="22">
        <v>95</v>
      </c>
      <c r="M10" s="22">
        <v>74</v>
      </c>
      <c r="N10" s="9"/>
    </row>
    <row r="11" spans="1:14" x14ac:dyDescent="0.25">
      <c r="A11" s="4">
        <v>43321</v>
      </c>
      <c r="B11" s="17"/>
      <c r="C11" s="19"/>
      <c r="D11" s="19"/>
      <c r="E11" s="14"/>
      <c r="F11" s="19">
        <v>93</v>
      </c>
      <c r="G11" s="19">
        <v>73.8</v>
      </c>
      <c r="H11" s="9"/>
      <c r="I11" s="19"/>
      <c r="J11" s="19"/>
      <c r="K11" s="9"/>
      <c r="L11" s="22">
        <v>96</v>
      </c>
      <c r="M11" s="22">
        <v>74</v>
      </c>
      <c r="N11" s="9"/>
    </row>
    <row r="12" spans="1:14" x14ac:dyDescent="0.25">
      <c r="A12" s="4">
        <v>43322</v>
      </c>
      <c r="B12" s="17"/>
      <c r="C12" s="19"/>
      <c r="D12" s="19"/>
      <c r="E12" s="14"/>
      <c r="F12" s="19">
        <v>87.4</v>
      </c>
      <c r="G12" s="19">
        <v>73.8</v>
      </c>
      <c r="H12" s="9"/>
      <c r="I12" s="19"/>
      <c r="J12" s="19"/>
      <c r="K12" s="9"/>
      <c r="L12" s="22">
        <v>91</v>
      </c>
      <c r="M12" s="22">
        <v>76</v>
      </c>
      <c r="N12" s="9"/>
    </row>
    <row r="13" spans="1:14" x14ac:dyDescent="0.25">
      <c r="A13" s="4">
        <v>43323</v>
      </c>
      <c r="B13" s="17"/>
      <c r="C13" s="19"/>
      <c r="D13" s="19"/>
      <c r="E13" s="14"/>
      <c r="F13" s="19">
        <v>85.8</v>
      </c>
      <c r="G13" s="19">
        <v>76.3</v>
      </c>
      <c r="H13" s="9"/>
      <c r="I13" s="19"/>
      <c r="J13" s="19"/>
      <c r="K13" s="9"/>
      <c r="L13" s="22">
        <v>89</v>
      </c>
      <c r="M13" s="22">
        <v>77</v>
      </c>
      <c r="N13" s="9"/>
    </row>
    <row r="14" spans="1:14" x14ac:dyDescent="0.25">
      <c r="A14" s="4">
        <v>43324</v>
      </c>
      <c r="B14" s="17"/>
      <c r="C14" s="19"/>
      <c r="D14" s="19"/>
      <c r="E14" s="14"/>
      <c r="F14" s="19">
        <v>90</v>
      </c>
      <c r="G14" s="19">
        <v>75.400000000000006</v>
      </c>
      <c r="H14" s="9"/>
      <c r="I14" s="19"/>
      <c r="J14" s="19"/>
      <c r="K14" s="9"/>
      <c r="L14" s="22">
        <v>91</v>
      </c>
      <c r="M14" s="22">
        <v>76</v>
      </c>
      <c r="N14" s="9"/>
    </row>
    <row r="15" spans="1:14" x14ac:dyDescent="0.25">
      <c r="A15" s="4">
        <v>43325</v>
      </c>
      <c r="B15" s="17"/>
      <c r="C15" s="19"/>
      <c r="D15" s="19"/>
      <c r="E15" s="14"/>
      <c r="F15" s="19">
        <v>90.5</v>
      </c>
      <c r="G15" s="19">
        <v>73.900000000000006</v>
      </c>
      <c r="H15" s="9"/>
      <c r="I15" s="19"/>
      <c r="J15" s="19"/>
      <c r="K15" s="9"/>
      <c r="L15" s="22">
        <v>92</v>
      </c>
      <c r="M15" s="22">
        <v>75</v>
      </c>
      <c r="N15" s="9"/>
    </row>
    <row r="16" spans="1:14" x14ac:dyDescent="0.25">
      <c r="A16" s="4">
        <v>43326</v>
      </c>
      <c r="B16" s="17"/>
      <c r="C16" s="19"/>
      <c r="D16" s="19"/>
      <c r="E16" s="14"/>
      <c r="F16" s="19">
        <v>91.4</v>
      </c>
      <c r="G16" s="19">
        <v>73.8</v>
      </c>
      <c r="H16" s="9"/>
      <c r="I16" s="19"/>
      <c r="J16" s="19"/>
      <c r="K16" s="9"/>
      <c r="L16" s="22">
        <v>93</v>
      </c>
      <c r="M16" s="22">
        <v>74</v>
      </c>
      <c r="N16" s="9"/>
    </row>
    <row r="17" spans="1:14" x14ac:dyDescent="0.25">
      <c r="A17" s="4">
        <v>43327</v>
      </c>
      <c r="B17" s="17"/>
      <c r="C17" s="19"/>
      <c r="D17" s="19"/>
      <c r="E17" s="14"/>
      <c r="F17" s="19">
        <v>91.8</v>
      </c>
      <c r="G17" s="19">
        <v>75.599999999999994</v>
      </c>
      <c r="H17" s="9"/>
      <c r="I17" s="19"/>
      <c r="J17" s="19"/>
      <c r="K17" s="9"/>
      <c r="L17" s="22">
        <v>93</v>
      </c>
      <c r="M17" s="22">
        <v>75</v>
      </c>
      <c r="N17" s="9"/>
    </row>
    <row r="18" spans="1:14" x14ac:dyDescent="0.25">
      <c r="A18" s="4">
        <v>43328</v>
      </c>
      <c r="B18" s="17"/>
      <c r="C18" s="19"/>
      <c r="D18" s="19"/>
      <c r="E18" s="14"/>
      <c r="F18" s="19">
        <v>94.8</v>
      </c>
      <c r="G18" s="19">
        <v>73</v>
      </c>
      <c r="H18" s="9"/>
      <c r="I18" s="19"/>
      <c r="J18" s="19"/>
      <c r="K18" s="9"/>
      <c r="L18" s="22">
        <v>93</v>
      </c>
      <c r="M18" s="22">
        <v>73</v>
      </c>
      <c r="N18" s="9"/>
    </row>
    <row r="19" spans="1:14" x14ac:dyDescent="0.25">
      <c r="A19" s="4">
        <v>43329</v>
      </c>
      <c r="B19" s="17"/>
      <c r="C19" s="19"/>
      <c r="D19" s="19"/>
      <c r="E19" s="14"/>
      <c r="F19" s="19">
        <v>92.7</v>
      </c>
      <c r="G19" s="19">
        <v>74.5</v>
      </c>
      <c r="H19" s="9"/>
      <c r="I19" s="19"/>
      <c r="J19" s="19"/>
      <c r="K19" s="9"/>
      <c r="L19" s="22">
        <v>94</v>
      </c>
      <c r="M19" s="22">
        <v>74</v>
      </c>
      <c r="N19" s="9"/>
    </row>
    <row r="20" spans="1:14" x14ac:dyDescent="0.25">
      <c r="A20" s="4">
        <v>43330</v>
      </c>
      <c r="B20" s="17"/>
      <c r="C20" s="19"/>
      <c r="D20" s="19"/>
      <c r="E20" s="14"/>
      <c r="F20" s="19">
        <v>94.3</v>
      </c>
      <c r="G20" s="19">
        <v>77.400000000000006</v>
      </c>
      <c r="H20" s="9"/>
      <c r="I20" s="19"/>
      <c r="J20" s="19"/>
      <c r="K20" s="9"/>
      <c r="L20" s="22">
        <v>94</v>
      </c>
      <c r="M20" s="22">
        <v>77</v>
      </c>
      <c r="N20" s="9"/>
    </row>
    <row r="21" spans="1:14" x14ac:dyDescent="0.25">
      <c r="A21" s="4">
        <v>43331</v>
      </c>
      <c r="B21" s="17"/>
      <c r="C21" s="19"/>
      <c r="D21" s="19"/>
      <c r="E21" s="14"/>
      <c r="F21" s="19">
        <v>92.1</v>
      </c>
      <c r="G21" s="19">
        <v>72.7</v>
      </c>
      <c r="H21" s="9"/>
      <c r="I21" s="19"/>
      <c r="J21" s="19"/>
      <c r="K21" s="9"/>
      <c r="L21" s="22">
        <v>96</v>
      </c>
      <c r="M21" s="22">
        <v>75</v>
      </c>
      <c r="N21" s="9"/>
    </row>
    <row r="22" spans="1:14" x14ac:dyDescent="0.25">
      <c r="A22" s="4">
        <v>43332</v>
      </c>
      <c r="B22" s="17"/>
      <c r="C22" s="19"/>
      <c r="D22" s="19"/>
      <c r="E22" s="14"/>
      <c r="F22" s="19">
        <v>91.9</v>
      </c>
      <c r="G22" s="19">
        <v>72.900000000000006</v>
      </c>
      <c r="H22" s="9"/>
      <c r="I22" s="19"/>
      <c r="J22" s="19"/>
      <c r="K22" s="9"/>
      <c r="L22" s="22">
        <v>94</v>
      </c>
      <c r="M22" s="22">
        <v>73</v>
      </c>
      <c r="N22" s="9"/>
    </row>
    <row r="23" spans="1:14" x14ac:dyDescent="0.25">
      <c r="A23" s="4">
        <v>43333</v>
      </c>
      <c r="B23" s="17"/>
      <c r="C23" s="19">
        <v>95</v>
      </c>
      <c r="D23" s="19">
        <v>72.900000000000006</v>
      </c>
      <c r="E23" s="14"/>
      <c r="F23" s="19">
        <v>92.8</v>
      </c>
      <c r="G23" s="19">
        <v>73.599999999999994</v>
      </c>
      <c r="H23" s="9"/>
      <c r="I23" s="19">
        <f t="shared" ref="I4:I33" si="0">C23-F23</f>
        <v>2.2000000000000028</v>
      </c>
      <c r="J23" s="19">
        <f t="shared" ref="J4:J33" si="1">D23-G23</f>
        <v>-0.69999999999998863</v>
      </c>
      <c r="K23" s="9"/>
      <c r="L23" s="22">
        <v>94</v>
      </c>
      <c r="M23" s="22">
        <v>74</v>
      </c>
      <c r="N23" s="9"/>
    </row>
    <row r="24" spans="1:14" x14ac:dyDescent="0.25">
      <c r="A24" s="4">
        <v>43334</v>
      </c>
      <c r="B24" s="17"/>
      <c r="C24" s="19">
        <v>91</v>
      </c>
      <c r="D24" s="19">
        <v>75.2</v>
      </c>
      <c r="E24" s="14"/>
      <c r="F24" s="19">
        <v>89.8</v>
      </c>
      <c r="G24" s="19">
        <v>75.7</v>
      </c>
      <c r="H24" s="9"/>
      <c r="I24" s="19">
        <f t="shared" si="0"/>
        <v>1.2000000000000028</v>
      </c>
      <c r="J24" s="19">
        <f t="shared" si="1"/>
        <v>-0.5</v>
      </c>
      <c r="K24" s="9"/>
      <c r="L24" s="22">
        <v>94</v>
      </c>
      <c r="M24" s="22">
        <v>76</v>
      </c>
      <c r="N24" s="9"/>
    </row>
    <row r="25" spans="1:14" x14ac:dyDescent="0.25">
      <c r="A25" s="4">
        <v>43335</v>
      </c>
      <c r="B25" s="17"/>
      <c r="C25" s="19">
        <v>92.8</v>
      </c>
      <c r="D25" s="19">
        <v>75</v>
      </c>
      <c r="E25" s="14"/>
      <c r="F25" s="19">
        <v>91.2</v>
      </c>
      <c r="G25" s="19">
        <v>75.900000000000006</v>
      </c>
      <c r="H25" s="9"/>
      <c r="I25" s="19">
        <f t="shared" si="0"/>
        <v>1.5999999999999943</v>
      </c>
      <c r="J25" s="19">
        <f t="shared" si="1"/>
        <v>-0.90000000000000568</v>
      </c>
      <c r="K25" s="9"/>
      <c r="L25" s="22">
        <v>90</v>
      </c>
      <c r="M25" s="22">
        <v>76</v>
      </c>
      <c r="N25" s="9"/>
    </row>
    <row r="26" spans="1:14" x14ac:dyDescent="0.25">
      <c r="A26" s="4">
        <v>43336</v>
      </c>
      <c r="B26" s="17"/>
      <c r="C26" s="19">
        <v>92.1</v>
      </c>
      <c r="D26" s="19">
        <v>72.7</v>
      </c>
      <c r="E26" s="14"/>
      <c r="F26" s="19">
        <v>90.7</v>
      </c>
      <c r="G26" s="19">
        <v>73.599999999999994</v>
      </c>
      <c r="H26" s="9"/>
      <c r="I26" s="19">
        <f t="shared" si="0"/>
        <v>1.3999999999999915</v>
      </c>
      <c r="J26" s="19">
        <f t="shared" si="1"/>
        <v>-0.89999999999999147</v>
      </c>
      <c r="K26" s="9"/>
      <c r="L26" s="22">
        <v>94</v>
      </c>
      <c r="M26" s="22">
        <v>75</v>
      </c>
      <c r="N26" s="9"/>
    </row>
    <row r="27" spans="1:14" x14ac:dyDescent="0.25">
      <c r="A27" s="4">
        <v>43337</v>
      </c>
      <c r="B27" s="17"/>
      <c r="C27" s="19">
        <v>92.8</v>
      </c>
      <c r="D27" s="19">
        <v>72.099999999999994</v>
      </c>
      <c r="E27" s="14"/>
      <c r="F27" s="19">
        <v>91.6</v>
      </c>
      <c r="G27" s="19">
        <v>73.2</v>
      </c>
      <c r="H27" s="9"/>
      <c r="I27" s="19">
        <f t="shared" si="0"/>
        <v>1.2000000000000028</v>
      </c>
      <c r="J27" s="19">
        <f t="shared" si="1"/>
        <v>-1.1000000000000085</v>
      </c>
      <c r="K27" s="9"/>
      <c r="L27" s="22">
        <v>93</v>
      </c>
      <c r="M27" s="22">
        <v>73</v>
      </c>
      <c r="N27" s="9"/>
    </row>
    <row r="28" spans="1:14" x14ac:dyDescent="0.25">
      <c r="A28" s="4">
        <v>43338</v>
      </c>
      <c r="B28" s="17"/>
      <c r="C28" s="19">
        <v>93.2</v>
      </c>
      <c r="D28" s="19">
        <v>72</v>
      </c>
      <c r="E28" s="14"/>
      <c r="F28" s="19">
        <v>91.8</v>
      </c>
      <c r="G28" s="19">
        <v>72.900000000000006</v>
      </c>
      <c r="H28" s="9"/>
      <c r="I28" s="19">
        <f t="shared" si="0"/>
        <v>1.4000000000000057</v>
      </c>
      <c r="J28" s="19">
        <f t="shared" si="1"/>
        <v>-0.90000000000000568</v>
      </c>
      <c r="K28" s="9"/>
      <c r="L28" s="22">
        <v>92</v>
      </c>
      <c r="M28" s="22">
        <v>73</v>
      </c>
      <c r="N28" s="9"/>
    </row>
    <row r="29" spans="1:14" x14ac:dyDescent="0.25">
      <c r="A29" s="4">
        <v>43339</v>
      </c>
      <c r="B29" s="17"/>
      <c r="C29" s="19">
        <v>93.6</v>
      </c>
      <c r="D29" s="19">
        <v>71.2</v>
      </c>
      <c r="E29" s="14"/>
      <c r="F29" s="19">
        <v>91.9</v>
      </c>
      <c r="G29" s="19">
        <v>73.2</v>
      </c>
      <c r="H29" s="9"/>
      <c r="I29" s="19">
        <f t="shared" si="0"/>
        <v>1.6999999999999886</v>
      </c>
      <c r="J29" s="19">
        <f t="shared" si="1"/>
        <v>-2</v>
      </c>
      <c r="K29" s="9"/>
      <c r="L29" s="22">
        <v>92</v>
      </c>
      <c r="M29" s="22">
        <v>76</v>
      </c>
      <c r="N29" s="9"/>
    </row>
    <row r="30" spans="1:14" x14ac:dyDescent="0.25">
      <c r="A30" s="4">
        <v>43340</v>
      </c>
      <c r="B30" s="17"/>
      <c r="C30" s="19">
        <v>93</v>
      </c>
      <c r="D30" s="19">
        <v>72.5</v>
      </c>
      <c r="E30" s="14"/>
      <c r="F30" s="19">
        <v>90.9</v>
      </c>
      <c r="G30" s="19">
        <v>73.599999999999994</v>
      </c>
      <c r="H30" s="9"/>
      <c r="I30" s="19">
        <f t="shared" si="0"/>
        <v>2.0999999999999943</v>
      </c>
      <c r="J30" s="19">
        <f t="shared" si="1"/>
        <v>-1.0999999999999943</v>
      </c>
      <c r="K30" s="9"/>
      <c r="L30" s="22">
        <v>91</v>
      </c>
      <c r="M30" s="22">
        <v>75</v>
      </c>
      <c r="N30" s="9"/>
    </row>
    <row r="31" spans="1:14" x14ac:dyDescent="0.25">
      <c r="A31" s="4">
        <v>43341</v>
      </c>
      <c r="B31" s="17"/>
      <c r="C31" s="19">
        <v>90.7</v>
      </c>
      <c r="D31" s="19">
        <v>68.7</v>
      </c>
      <c r="E31" s="14"/>
      <c r="F31" s="19">
        <v>89.6</v>
      </c>
      <c r="G31" s="19">
        <v>69.8</v>
      </c>
      <c r="H31" s="9"/>
      <c r="I31" s="19">
        <f t="shared" si="0"/>
        <v>1.1000000000000085</v>
      </c>
      <c r="J31" s="19">
        <f t="shared" si="1"/>
        <v>-1.0999999999999943</v>
      </c>
      <c r="K31" s="9"/>
      <c r="L31" s="22">
        <v>91</v>
      </c>
      <c r="M31" s="22">
        <v>71</v>
      </c>
      <c r="N31" s="9"/>
    </row>
    <row r="32" spans="1:14" x14ac:dyDescent="0.25">
      <c r="A32" s="4">
        <v>43342</v>
      </c>
      <c r="B32" s="17"/>
      <c r="C32" s="19">
        <v>87.1</v>
      </c>
      <c r="D32" s="19">
        <v>69.400000000000006</v>
      </c>
      <c r="E32" s="14"/>
      <c r="F32" s="19">
        <v>86.4</v>
      </c>
      <c r="G32" s="19">
        <v>70.5</v>
      </c>
      <c r="H32" s="9"/>
      <c r="I32" s="19">
        <f t="shared" si="0"/>
        <v>0.69999999999998863</v>
      </c>
      <c r="J32" s="19">
        <f t="shared" si="1"/>
        <v>-1.0999999999999943</v>
      </c>
      <c r="K32" s="9"/>
      <c r="L32" s="22">
        <v>88</v>
      </c>
      <c r="M32" s="22">
        <v>69</v>
      </c>
      <c r="N32" s="9"/>
    </row>
    <row r="33" spans="1:14" x14ac:dyDescent="0.25">
      <c r="A33" s="4">
        <v>43343</v>
      </c>
      <c r="B33" s="17"/>
      <c r="C33" s="19">
        <v>91.2</v>
      </c>
      <c r="D33" s="19">
        <v>75</v>
      </c>
      <c r="E33" s="14"/>
      <c r="F33" s="19">
        <v>90.3</v>
      </c>
      <c r="G33" s="19">
        <v>75.7</v>
      </c>
      <c r="H33" s="9"/>
      <c r="I33" s="19">
        <f t="shared" si="0"/>
        <v>0.90000000000000568</v>
      </c>
      <c r="J33" s="19">
        <f t="shared" si="1"/>
        <v>-0.70000000000000284</v>
      </c>
      <c r="K33" s="9"/>
      <c r="L33" s="22">
        <v>92</v>
      </c>
      <c r="M33" s="22">
        <v>76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92.045454545454561</v>
      </c>
      <c r="D36" s="19">
        <f t="shared" ref="D36:N36" si="2">AVERAGE(D3:D33)</f>
        <v>72.427272727272722</v>
      </c>
      <c r="E36" s="14"/>
      <c r="F36" s="19">
        <f t="shared" si="2"/>
        <v>91.277419354838713</v>
      </c>
      <c r="G36" s="19">
        <f t="shared" si="2"/>
        <v>74.232258064516131</v>
      </c>
      <c r="H36" s="14"/>
      <c r="I36" s="19">
        <f t="shared" si="2"/>
        <v>1.4090909090909078</v>
      </c>
      <c r="J36" s="19">
        <f t="shared" si="2"/>
        <v>-0.99999999999999867</v>
      </c>
      <c r="K36" s="14"/>
      <c r="L36" s="19">
        <f t="shared" si="2"/>
        <v>92.677419354838705</v>
      </c>
      <c r="M36" s="19">
        <f t="shared" si="2"/>
        <v>74.677419354838705</v>
      </c>
      <c r="N36" s="14"/>
    </row>
    <row r="37" spans="1:14" x14ac:dyDescent="0.25">
      <c r="A37" s="5" t="s">
        <v>6</v>
      </c>
      <c r="B37" s="16"/>
      <c r="C37" s="19">
        <f>MAX(C3:C33)</f>
        <v>95</v>
      </c>
      <c r="D37" s="19">
        <f t="shared" ref="D37:N37" si="3">MAX(D3:D33)</f>
        <v>75.2</v>
      </c>
      <c r="E37" s="14"/>
      <c r="F37" s="19">
        <f t="shared" si="3"/>
        <v>94.8</v>
      </c>
      <c r="G37" s="19">
        <f t="shared" si="3"/>
        <v>77.400000000000006</v>
      </c>
      <c r="H37" s="14"/>
      <c r="I37" s="19">
        <f t="shared" si="3"/>
        <v>2.2000000000000028</v>
      </c>
      <c r="J37" s="19">
        <f t="shared" si="3"/>
        <v>-0.5</v>
      </c>
      <c r="K37" s="14"/>
      <c r="L37" s="19">
        <f t="shared" si="3"/>
        <v>96</v>
      </c>
      <c r="M37" s="19">
        <f t="shared" si="3"/>
        <v>77</v>
      </c>
      <c r="N37" s="14"/>
    </row>
    <row r="38" spans="1:14" x14ac:dyDescent="0.25">
      <c r="A38" s="5" t="s">
        <v>7</v>
      </c>
      <c r="B38" s="16"/>
      <c r="C38" s="19">
        <f>MIN(C3:C33)</f>
        <v>87.1</v>
      </c>
      <c r="D38" s="19">
        <f t="shared" ref="D38:N38" si="4">MIN(D3:D33)</f>
        <v>68.7</v>
      </c>
      <c r="E38" s="14"/>
      <c r="F38" s="19">
        <f t="shared" si="4"/>
        <v>85.8</v>
      </c>
      <c r="G38" s="19">
        <f t="shared" si="4"/>
        <v>69.8</v>
      </c>
      <c r="H38" s="14"/>
      <c r="I38" s="19">
        <f t="shared" si="4"/>
        <v>0.69999999999998863</v>
      </c>
      <c r="J38" s="19">
        <f t="shared" si="4"/>
        <v>-2</v>
      </c>
      <c r="K38" s="14"/>
      <c r="L38" s="19">
        <f t="shared" si="4"/>
        <v>88</v>
      </c>
      <c r="M38" s="19">
        <f t="shared" si="4"/>
        <v>69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67" priority="2" operator="lessThanOrEqual">
      <formula>-5</formula>
    </cfRule>
    <cfRule type="cellIs" dxfId="66" priority="1" operator="greaterThanOrEqual">
      <formula>5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C9790-6C75-4B06-B82F-24A46FE86F83}">
  <dimension ref="A1:N38"/>
  <sheetViews>
    <sheetView workbookViewId="0">
      <selection activeCell="K43" sqref="K43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/>
      <c r="B3" s="17"/>
      <c r="C3" s="19"/>
      <c r="D3" s="19"/>
      <c r="E3" s="14"/>
      <c r="F3" s="19"/>
      <c r="G3" s="19"/>
      <c r="H3" s="9"/>
      <c r="I3" s="19">
        <f>C3-F3</f>
        <v>0</v>
      </c>
      <c r="J3" s="19">
        <f>D3-G3</f>
        <v>0</v>
      </c>
      <c r="K3" s="9"/>
      <c r="L3" s="22"/>
      <c r="M3" s="22"/>
      <c r="N3" s="9"/>
    </row>
    <row r="4" spans="1:14" x14ac:dyDescent="0.25">
      <c r="A4" s="4"/>
      <c r="B4" s="17"/>
      <c r="C4" s="19"/>
      <c r="D4" s="19"/>
      <c r="E4" s="14"/>
      <c r="F4" s="19"/>
      <c r="G4" s="19"/>
      <c r="H4" s="9"/>
      <c r="I4" s="19"/>
      <c r="J4" s="19"/>
      <c r="K4" s="9"/>
      <c r="L4" s="22"/>
      <c r="M4" s="22"/>
      <c r="N4" s="9"/>
    </row>
    <row r="5" spans="1:14" x14ac:dyDescent="0.25">
      <c r="A5" s="4"/>
      <c r="B5" s="17"/>
      <c r="C5" s="19"/>
      <c r="D5" s="19"/>
      <c r="E5" s="14"/>
      <c r="F5" s="19"/>
      <c r="G5" s="19"/>
      <c r="H5" s="9"/>
      <c r="I5" s="19"/>
      <c r="J5" s="19"/>
      <c r="K5" s="9"/>
      <c r="L5" s="22"/>
      <c r="M5" s="22"/>
      <c r="N5" s="9"/>
    </row>
    <row r="6" spans="1:14" x14ac:dyDescent="0.25">
      <c r="A6" s="4"/>
      <c r="B6" s="17"/>
      <c r="C6" s="19"/>
      <c r="D6" s="19"/>
      <c r="E6" s="14"/>
      <c r="F6" s="19"/>
      <c r="G6" s="19"/>
      <c r="H6" s="9"/>
      <c r="I6" s="19"/>
      <c r="J6" s="19"/>
      <c r="K6" s="9"/>
      <c r="L6" s="22"/>
      <c r="M6" s="22"/>
      <c r="N6" s="9"/>
    </row>
    <row r="7" spans="1:14" x14ac:dyDescent="0.25">
      <c r="A7" s="4"/>
      <c r="B7" s="17"/>
      <c r="C7" s="19"/>
      <c r="D7" s="19"/>
      <c r="E7" s="14"/>
      <c r="F7" s="19"/>
      <c r="G7" s="19"/>
      <c r="H7" s="9"/>
      <c r="I7" s="19"/>
      <c r="J7" s="19"/>
      <c r="K7" s="9"/>
      <c r="L7" s="22"/>
      <c r="M7" s="22"/>
      <c r="N7" s="9"/>
    </row>
    <row r="8" spans="1:14" x14ac:dyDescent="0.25">
      <c r="A8" s="4"/>
      <c r="B8" s="17"/>
      <c r="C8" s="19"/>
      <c r="D8" s="19"/>
      <c r="E8" s="14"/>
      <c r="F8" s="19"/>
      <c r="G8" s="19"/>
      <c r="H8" s="9"/>
      <c r="I8" s="19"/>
      <c r="J8" s="19"/>
      <c r="K8" s="9"/>
      <c r="L8" s="22"/>
      <c r="M8" s="22"/>
      <c r="N8" s="9"/>
    </row>
    <row r="9" spans="1:14" x14ac:dyDescent="0.25">
      <c r="A9" s="4"/>
      <c r="B9" s="17"/>
      <c r="C9" s="19"/>
      <c r="D9" s="19"/>
      <c r="E9" s="14"/>
      <c r="F9" s="19"/>
      <c r="G9" s="19"/>
      <c r="H9" s="9"/>
      <c r="I9" s="19"/>
      <c r="J9" s="19"/>
      <c r="K9" s="9"/>
      <c r="L9" s="22"/>
      <c r="M9" s="22"/>
      <c r="N9" s="9"/>
    </row>
    <row r="10" spans="1:14" x14ac:dyDescent="0.25">
      <c r="A10" s="4"/>
      <c r="B10" s="17"/>
      <c r="C10" s="19"/>
      <c r="D10" s="19"/>
      <c r="E10" s="14"/>
      <c r="F10" s="19"/>
      <c r="G10" s="19"/>
      <c r="H10" s="9"/>
      <c r="I10" s="19"/>
      <c r="J10" s="19"/>
      <c r="K10" s="9"/>
      <c r="L10" s="22"/>
      <c r="M10" s="22"/>
      <c r="N10" s="9"/>
    </row>
    <row r="11" spans="1:14" x14ac:dyDescent="0.25">
      <c r="A11" s="4"/>
      <c r="B11" s="17"/>
      <c r="C11" s="19"/>
      <c r="D11" s="19"/>
      <c r="E11" s="14"/>
      <c r="F11" s="19"/>
      <c r="G11" s="19"/>
      <c r="H11" s="9"/>
      <c r="I11" s="19"/>
      <c r="J11" s="19"/>
      <c r="K11" s="9"/>
      <c r="L11" s="22"/>
      <c r="M11" s="22"/>
      <c r="N11" s="9"/>
    </row>
    <row r="12" spans="1:14" x14ac:dyDescent="0.25">
      <c r="A12" s="4"/>
      <c r="B12" s="17"/>
      <c r="C12" s="19"/>
      <c r="D12" s="19"/>
      <c r="E12" s="14"/>
      <c r="F12" s="19"/>
      <c r="G12" s="19"/>
      <c r="H12" s="9"/>
      <c r="I12" s="19"/>
      <c r="J12" s="19"/>
      <c r="K12" s="9"/>
      <c r="L12" s="22"/>
      <c r="M12" s="22"/>
      <c r="N12" s="9"/>
    </row>
    <row r="13" spans="1:14" x14ac:dyDescent="0.25">
      <c r="A13" s="4"/>
      <c r="B13" s="17"/>
      <c r="C13" s="19"/>
      <c r="D13" s="19"/>
      <c r="E13" s="14"/>
      <c r="F13" s="19"/>
      <c r="G13" s="19"/>
      <c r="H13" s="9"/>
      <c r="I13" s="19"/>
      <c r="J13" s="19"/>
      <c r="K13" s="9"/>
      <c r="L13" s="22"/>
      <c r="M13" s="22"/>
      <c r="N13" s="9"/>
    </row>
    <row r="14" spans="1:14" x14ac:dyDescent="0.25">
      <c r="A14" s="4"/>
      <c r="B14" s="17"/>
      <c r="C14" s="19"/>
      <c r="D14" s="19"/>
      <c r="E14" s="14"/>
      <c r="F14" s="19"/>
      <c r="G14" s="19"/>
      <c r="H14" s="9"/>
      <c r="I14" s="19"/>
      <c r="J14" s="19"/>
      <c r="K14" s="9"/>
      <c r="L14" s="22"/>
      <c r="M14" s="22"/>
      <c r="N14" s="9"/>
    </row>
    <row r="15" spans="1:14" x14ac:dyDescent="0.25">
      <c r="A15" s="4"/>
      <c r="B15" s="17"/>
      <c r="C15" s="19"/>
      <c r="D15" s="19"/>
      <c r="E15" s="14"/>
      <c r="F15" s="19"/>
      <c r="G15" s="19"/>
      <c r="H15" s="9"/>
      <c r="I15" s="19"/>
      <c r="J15" s="19"/>
      <c r="K15" s="9"/>
      <c r="L15" s="22"/>
      <c r="M15" s="22"/>
      <c r="N15" s="9"/>
    </row>
    <row r="16" spans="1:14" x14ac:dyDescent="0.25">
      <c r="A16" s="4"/>
      <c r="B16" s="17"/>
      <c r="C16" s="19"/>
      <c r="D16" s="19"/>
      <c r="E16" s="14"/>
      <c r="F16" s="19"/>
      <c r="G16" s="19"/>
      <c r="H16" s="9"/>
      <c r="I16" s="19"/>
      <c r="J16" s="19"/>
      <c r="K16" s="9"/>
      <c r="L16" s="22"/>
      <c r="M16" s="22"/>
      <c r="N16" s="9"/>
    </row>
    <row r="17" spans="1:14" x14ac:dyDescent="0.25">
      <c r="A17" s="4"/>
      <c r="B17" s="17"/>
      <c r="C17" s="19"/>
      <c r="D17" s="19"/>
      <c r="E17" s="14"/>
      <c r="F17" s="19"/>
      <c r="G17" s="19"/>
      <c r="H17" s="9"/>
      <c r="I17" s="19"/>
      <c r="J17" s="19"/>
      <c r="K17" s="9"/>
      <c r="L17" s="22"/>
      <c r="M17" s="22"/>
      <c r="N17" s="9"/>
    </row>
    <row r="18" spans="1:14" x14ac:dyDescent="0.25">
      <c r="A18" s="4"/>
      <c r="B18" s="17"/>
      <c r="C18" s="19"/>
      <c r="D18" s="19"/>
      <c r="E18" s="14"/>
      <c r="F18" s="19"/>
      <c r="G18" s="19"/>
      <c r="H18" s="9"/>
      <c r="I18" s="19"/>
      <c r="J18" s="19"/>
      <c r="K18" s="9"/>
      <c r="L18" s="22"/>
      <c r="M18" s="22"/>
      <c r="N18" s="9"/>
    </row>
    <row r="19" spans="1:14" x14ac:dyDescent="0.25">
      <c r="A19" s="4"/>
      <c r="B19" s="17"/>
      <c r="C19" s="19"/>
      <c r="D19" s="19"/>
      <c r="E19" s="14"/>
      <c r="F19" s="19"/>
      <c r="G19" s="19"/>
      <c r="H19" s="9"/>
      <c r="I19" s="19"/>
      <c r="J19" s="19"/>
      <c r="K19" s="9"/>
      <c r="L19" s="22"/>
      <c r="M19" s="22"/>
      <c r="N19" s="9"/>
    </row>
    <row r="20" spans="1:14" x14ac:dyDescent="0.25">
      <c r="A20" s="4"/>
      <c r="B20" s="17"/>
      <c r="C20" s="19"/>
      <c r="D20" s="19"/>
      <c r="E20" s="14"/>
      <c r="F20" s="19"/>
      <c r="G20" s="19"/>
      <c r="H20" s="9"/>
      <c r="I20" s="19"/>
      <c r="J20" s="19"/>
      <c r="K20" s="9"/>
      <c r="L20" s="22"/>
      <c r="M20" s="22"/>
      <c r="N20" s="9"/>
    </row>
    <row r="21" spans="1:14" x14ac:dyDescent="0.25">
      <c r="A21" s="4"/>
      <c r="B21" s="17"/>
      <c r="C21" s="19"/>
      <c r="D21" s="19"/>
      <c r="E21" s="14"/>
      <c r="F21" s="19"/>
      <c r="G21" s="19"/>
      <c r="H21" s="9"/>
      <c r="I21" s="19"/>
      <c r="J21" s="19"/>
      <c r="K21" s="9"/>
      <c r="L21" s="22"/>
      <c r="M21" s="22"/>
      <c r="N21" s="9"/>
    </row>
    <row r="22" spans="1:14" x14ac:dyDescent="0.25">
      <c r="A22" s="4"/>
      <c r="B22" s="17"/>
      <c r="C22" s="19"/>
      <c r="D22" s="19"/>
      <c r="E22" s="14"/>
      <c r="F22" s="19"/>
      <c r="G22" s="19"/>
      <c r="H22" s="9"/>
      <c r="I22" s="19"/>
      <c r="J22" s="19"/>
      <c r="K22" s="9"/>
      <c r="L22" s="22"/>
      <c r="M22" s="22"/>
      <c r="N22" s="9"/>
    </row>
    <row r="23" spans="1:14" x14ac:dyDescent="0.25">
      <c r="A23" s="4"/>
      <c r="B23" s="17"/>
      <c r="C23" s="19"/>
      <c r="D23" s="19"/>
      <c r="E23" s="14"/>
      <c r="F23" s="19"/>
      <c r="G23" s="19"/>
      <c r="H23" s="9"/>
      <c r="I23" s="19"/>
      <c r="J23" s="19"/>
      <c r="K23" s="9"/>
      <c r="L23" s="22"/>
      <c r="M23" s="22"/>
      <c r="N23" s="9"/>
    </row>
    <row r="24" spans="1:14" x14ac:dyDescent="0.25">
      <c r="A24" s="4"/>
      <c r="B24" s="17"/>
      <c r="C24" s="19"/>
      <c r="D24" s="19"/>
      <c r="E24" s="14"/>
      <c r="F24" s="19"/>
      <c r="G24" s="19"/>
      <c r="H24" s="9"/>
      <c r="I24" s="19"/>
      <c r="J24" s="19"/>
      <c r="K24" s="9"/>
      <c r="L24" s="22"/>
      <c r="M24" s="22"/>
      <c r="N24" s="9"/>
    </row>
    <row r="25" spans="1:14" x14ac:dyDescent="0.25">
      <c r="A25" s="4"/>
      <c r="B25" s="17"/>
      <c r="C25" s="19"/>
      <c r="D25" s="19"/>
      <c r="E25" s="14"/>
      <c r="F25" s="19"/>
      <c r="G25" s="19"/>
      <c r="H25" s="9"/>
      <c r="I25" s="19"/>
      <c r="J25" s="19"/>
      <c r="K25" s="9"/>
      <c r="L25" s="22"/>
      <c r="M25" s="22"/>
      <c r="N25" s="9"/>
    </row>
    <row r="26" spans="1:14" x14ac:dyDescent="0.25">
      <c r="A26" s="4"/>
      <c r="B26" s="17"/>
      <c r="C26" s="19"/>
      <c r="D26" s="19"/>
      <c r="E26" s="14"/>
      <c r="F26" s="19"/>
      <c r="G26" s="19"/>
      <c r="H26" s="9"/>
      <c r="I26" s="19"/>
      <c r="J26" s="19"/>
      <c r="K26" s="9"/>
      <c r="L26" s="22"/>
      <c r="M26" s="22"/>
      <c r="N26" s="9"/>
    </row>
    <row r="27" spans="1:14" x14ac:dyDescent="0.25">
      <c r="A27" s="4"/>
      <c r="B27" s="17"/>
      <c r="C27" s="19"/>
      <c r="D27" s="19"/>
      <c r="E27" s="14"/>
      <c r="F27" s="19"/>
      <c r="G27" s="19"/>
      <c r="H27" s="9"/>
      <c r="I27" s="19"/>
      <c r="J27" s="19"/>
      <c r="K27" s="9"/>
      <c r="L27" s="22"/>
      <c r="M27" s="22"/>
      <c r="N27" s="9"/>
    </row>
    <row r="28" spans="1:14" x14ac:dyDescent="0.25">
      <c r="A28" s="4"/>
      <c r="B28" s="17"/>
      <c r="C28" s="19"/>
      <c r="D28" s="19"/>
      <c r="E28" s="14"/>
      <c r="F28" s="19"/>
      <c r="G28" s="19"/>
      <c r="H28" s="9"/>
      <c r="I28" s="19"/>
      <c r="J28" s="19"/>
      <c r="K28" s="9"/>
      <c r="L28" s="22"/>
      <c r="M28" s="22"/>
      <c r="N28" s="9"/>
    </row>
    <row r="29" spans="1:14" x14ac:dyDescent="0.25">
      <c r="A29" s="4"/>
      <c r="B29" s="17"/>
      <c r="C29" s="19"/>
      <c r="D29" s="19"/>
      <c r="E29" s="14"/>
      <c r="F29" s="19"/>
      <c r="G29" s="19"/>
      <c r="H29" s="9"/>
      <c r="I29" s="19"/>
      <c r="J29" s="19"/>
      <c r="K29" s="9"/>
      <c r="L29" s="22"/>
      <c r="M29" s="22"/>
      <c r="N29" s="9"/>
    </row>
    <row r="30" spans="1:14" x14ac:dyDescent="0.25">
      <c r="A30" s="4"/>
      <c r="B30" s="17"/>
      <c r="C30" s="19"/>
      <c r="D30" s="19"/>
      <c r="E30" s="14"/>
      <c r="F30" s="19"/>
      <c r="G30" s="19"/>
      <c r="H30" s="9"/>
      <c r="I30" s="19"/>
      <c r="J30" s="19"/>
      <c r="K30" s="9"/>
      <c r="L30" s="22"/>
      <c r="M30" s="22"/>
      <c r="N30" s="9"/>
    </row>
    <row r="31" spans="1:14" x14ac:dyDescent="0.25">
      <c r="A31" s="4"/>
      <c r="B31" s="17"/>
      <c r="C31" s="19"/>
      <c r="D31" s="19"/>
      <c r="E31" s="14"/>
      <c r="F31" s="19"/>
      <c r="G31" s="19"/>
      <c r="H31" s="9"/>
      <c r="I31" s="19"/>
      <c r="J31" s="19"/>
      <c r="K31" s="9"/>
      <c r="L31" s="22"/>
      <c r="M31" s="22"/>
      <c r="N31" s="9"/>
    </row>
    <row r="32" spans="1:14" x14ac:dyDescent="0.25">
      <c r="A32" s="4"/>
      <c r="B32" s="17"/>
      <c r="C32" s="19"/>
      <c r="D32" s="19"/>
      <c r="E32" s="14"/>
      <c r="F32" s="19"/>
      <c r="G32" s="19"/>
      <c r="H32" s="9"/>
      <c r="I32" s="19"/>
      <c r="J32" s="19"/>
      <c r="K32" s="9"/>
      <c r="L32" s="22"/>
      <c r="M32" s="22"/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 t="e">
        <f>AVERAGE(C3:C33)</f>
        <v>#DIV/0!</v>
      </c>
      <c r="D36" s="19" t="e">
        <f t="shared" ref="D36:N36" si="0">AVERAGE(D3:D33)</f>
        <v>#DIV/0!</v>
      </c>
      <c r="E36" s="14"/>
      <c r="F36" s="19" t="e">
        <f t="shared" si="0"/>
        <v>#DIV/0!</v>
      </c>
      <c r="G36" s="19" t="e">
        <f t="shared" si="0"/>
        <v>#DIV/0!</v>
      </c>
      <c r="H36" s="14"/>
      <c r="I36" s="19">
        <f t="shared" si="0"/>
        <v>0</v>
      </c>
      <c r="J36" s="19">
        <f t="shared" si="0"/>
        <v>0</v>
      </c>
      <c r="K36" s="14"/>
      <c r="L36" s="19" t="e">
        <f t="shared" si="0"/>
        <v>#DIV/0!</v>
      </c>
      <c r="M36" s="19" t="e">
        <f t="shared" si="0"/>
        <v>#DIV/0!</v>
      </c>
      <c r="N36" s="14"/>
    </row>
    <row r="37" spans="1:14" x14ac:dyDescent="0.25">
      <c r="A37" s="5" t="s">
        <v>6</v>
      </c>
      <c r="B37" s="16"/>
      <c r="C37" s="19">
        <f>MAX(C3:C33)</f>
        <v>0</v>
      </c>
      <c r="D37" s="19">
        <f t="shared" ref="D37:N37" si="1">MAX(D3:D33)</f>
        <v>0</v>
      </c>
      <c r="E37" s="14"/>
      <c r="F37" s="19">
        <f t="shared" si="1"/>
        <v>0</v>
      </c>
      <c r="G37" s="19">
        <f t="shared" si="1"/>
        <v>0</v>
      </c>
      <c r="H37" s="14"/>
      <c r="I37" s="19">
        <f t="shared" si="1"/>
        <v>0</v>
      </c>
      <c r="J37" s="19">
        <f t="shared" si="1"/>
        <v>0</v>
      </c>
      <c r="K37" s="14"/>
      <c r="L37" s="19">
        <f t="shared" si="1"/>
        <v>0</v>
      </c>
      <c r="M37" s="19">
        <f t="shared" si="1"/>
        <v>0</v>
      </c>
      <c r="N37" s="14"/>
    </row>
    <row r="38" spans="1:14" x14ac:dyDescent="0.25">
      <c r="A38" s="5" t="s">
        <v>7</v>
      </c>
      <c r="B38" s="16"/>
      <c r="C38" s="19">
        <f>MIN(C3:C33)</f>
        <v>0</v>
      </c>
      <c r="D38" s="19">
        <f t="shared" ref="D38:N38" si="2">MIN(D3:D33)</f>
        <v>0</v>
      </c>
      <c r="E38" s="14"/>
      <c r="F38" s="19">
        <f t="shared" si="2"/>
        <v>0</v>
      </c>
      <c r="G38" s="19">
        <f t="shared" si="2"/>
        <v>0</v>
      </c>
      <c r="H38" s="14"/>
      <c r="I38" s="19">
        <f t="shared" si="2"/>
        <v>0</v>
      </c>
      <c r="J38" s="19">
        <f t="shared" si="2"/>
        <v>0</v>
      </c>
      <c r="K38" s="14"/>
      <c r="L38" s="19">
        <f t="shared" si="2"/>
        <v>0</v>
      </c>
      <c r="M38" s="19">
        <f t="shared" si="2"/>
        <v>0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65" priority="2" operator="lessThanOrEqual">
      <formula>-5</formula>
    </cfRule>
    <cfRule type="cellIs" dxfId="64" priority="1" operator="greaterThanOrEqual">
      <formula>5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F1815-B5F1-4B3C-B937-B6A387F1406C}">
  <dimension ref="A1:N38"/>
  <sheetViews>
    <sheetView workbookViewId="0">
      <selection activeCell="K43" sqref="K43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/>
      <c r="B3" s="17"/>
      <c r="C3" s="19"/>
      <c r="D3" s="19"/>
      <c r="E3" s="14"/>
      <c r="F3" s="19"/>
      <c r="G3" s="19"/>
      <c r="H3" s="9"/>
      <c r="I3" s="19">
        <f>C3-F3</f>
        <v>0</v>
      </c>
      <c r="J3" s="19">
        <f>D3-G3</f>
        <v>0</v>
      </c>
      <c r="K3" s="9"/>
      <c r="L3" s="22"/>
      <c r="M3" s="22"/>
      <c r="N3" s="9"/>
    </row>
    <row r="4" spans="1:14" x14ac:dyDescent="0.25">
      <c r="A4" s="4"/>
      <c r="B4" s="17"/>
      <c r="C4" s="19"/>
      <c r="D4" s="19"/>
      <c r="E4" s="14"/>
      <c r="F4" s="19"/>
      <c r="G4" s="19"/>
      <c r="H4" s="9"/>
      <c r="I4" s="19"/>
      <c r="J4" s="19"/>
      <c r="K4" s="9"/>
      <c r="L4" s="22"/>
      <c r="M4" s="22"/>
      <c r="N4" s="9"/>
    </row>
    <row r="5" spans="1:14" x14ac:dyDescent="0.25">
      <c r="A5" s="4"/>
      <c r="B5" s="17"/>
      <c r="C5" s="19"/>
      <c r="D5" s="19"/>
      <c r="E5" s="14"/>
      <c r="F5" s="19"/>
      <c r="G5" s="19"/>
      <c r="H5" s="9"/>
      <c r="I5" s="19"/>
      <c r="J5" s="19"/>
      <c r="K5" s="9"/>
      <c r="L5" s="22"/>
      <c r="M5" s="22"/>
      <c r="N5" s="9"/>
    </row>
    <row r="6" spans="1:14" x14ac:dyDescent="0.25">
      <c r="A6" s="4"/>
      <c r="B6" s="17"/>
      <c r="C6" s="19"/>
      <c r="D6" s="19"/>
      <c r="E6" s="14"/>
      <c r="F6" s="19"/>
      <c r="G6" s="19"/>
      <c r="H6" s="9"/>
      <c r="I6" s="19"/>
      <c r="J6" s="19"/>
      <c r="K6" s="9"/>
      <c r="L6" s="22"/>
      <c r="M6" s="22"/>
      <c r="N6" s="9"/>
    </row>
    <row r="7" spans="1:14" x14ac:dyDescent="0.25">
      <c r="A7" s="4"/>
      <c r="B7" s="17"/>
      <c r="C7" s="19"/>
      <c r="D7" s="19"/>
      <c r="E7" s="14"/>
      <c r="F7" s="19"/>
      <c r="G7" s="19"/>
      <c r="H7" s="9"/>
      <c r="I7" s="19"/>
      <c r="J7" s="19"/>
      <c r="K7" s="9"/>
      <c r="L7" s="22"/>
      <c r="M7" s="22"/>
      <c r="N7" s="9"/>
    </row>
    <row r="8" spans="1:14" x14ac:dyDescent="0.25">
      <c r="A8" s="4"/>
      <c r="B8" s="17"/>
      <c r="C8" s="19"/>
      <c r="D8" s="19"/>
      <c r="E8" s="14"/>
      <c r="F8" s="19"/>
      <c r="G8" s="19"/>
      <c r="H8" s="9"/>
      <c r="I8" s="19"/>
      <c r="J8" s="19"/>
      <c r="K8" s="9"/>
      <c r="L8" s="22"/>
      <c r="M8" s="22"/>
      <c r="N8" s="9"/>
    </row>
    <row r="9" spans="1:14" x14ac:dyDescent="0.25">
      <c r="A9" s="4"/>
      <c r="B9" s="17"/>
      <c r="C9" s="19"/>
      <c r="D9" s="19"/>
      <c r="E9" s="14"/>
      <c r="F9" s="19"/>
      <c r="G9" s="19"/>
      <c r="H9" s="9"/>
      <c r="I9" s="19"/>
      <c r="J9" s="19"/>
      <c r="K9" s="9"/>
      <c r="L9" s="22"/>
      <c r="M9" s="22"/>
      <c r="N9" s="9"/>
    </row>
    <row r="10" spans="1:14" x14ac:dyDescent="0.25">
      <c r="A10" s="4"/>
      <c r="B10" s="17"/>
      <c r="C10" s="19"/>
      <c r="D10" s="19"/>
      <c r="E10" s="14"/>
      <c r="F10" s="19"/>
      <c r="G10" s="19"/>
      <c r="H10" s="9"/>
      <c r="I10" s="19"/>
      <c r="J10" s="19"/>
      <c r="K10" s="9"/>
      <c r="L10" s="22"/>
      <c r="M10" s="22"/>
      <c r="N10" s="9"/>
    </row>
    <row r="11" spans="1:14" x14ac:dyDescent="0.25">
      <c r="A11" s="4"/>
      <c r="B11" s="17"/>
      <c r="C11" s="19"/>
      <c r="D11" s="19"/>
      <c r="E11" s="14"/>
      <c r="F11" s="19"/>
      <c r="G11" s="19"/>
      <c r="H11" s="9"/>
      <c r="I11" s="19"/>
      <c r="J11" s="19"/>
      <c r="K11" s="9"/>
      <c r="L11" s="22"/>
      <c r="M11" s="22"/>
      <c r="N11" s="9"/>
    </row>
    <row r="12" spans="1:14" x14ac:dyDescent="0.25">
      <c r="A12" s="4"/>
      <c r="B12" s="17"/>
      <c r="C12" s="19"/>
      <c r="D12" s="19"/>
      <c r="E12" s="14"/>
      <c r="F12" s="19"/>
      <c r="G12" s="19"/>
      <c r="H12" s="9"/>
      <c r="I12" s="19"/>
      <c r="J12" s="19"/>
      <c r="K12" s="9"/>
      <c r="L12" s="22"/>
      <c r="M12" s="22"/>
      <c r="N12" s="9"/>
    </row>
    <row r="13" spans="1:14" x14ac:dyDescent="0.25">
      <c r="A13" s="4"/>
      <c r="B13" s="17"/>
      <c r="C13" s="19"/>
      <c r="D13" s="19"/>
      <c r="E13" s="14"/>
      <c r="F13" s="19"/>
      <c r="G13" s="19"/>
      <c r="H13" s="9"/>
      <c r="I13" s="19"/>
      <c r="J13" s="19"/>
      <c r="K13" s="9"/>
      <c r="L13" s="22"/>
      <c r="M13" s="22"/>
      <c r="N13" s="9"/>
    </row>
    <row r="14" spans="1:14" x14ac:dyDescent="0.25">
      <c r="A14" s="4"/>
      <c r="B14" s="17"/>
      <c r="C14" s="19"/>
      <c r="D14" s="19"/>
      <c r="E14" s="14"/>
      <c r="F14" s="19"/>
      <c r="G14" s="19"/>
      <c r="H14" s="9"/>
      <c r="I14" s="19"/>
      <c r="J14" s="19"/>
      <c r="K14" s="9"/>
      <c r="L14" s="22"/>
      <c r="M14" s="22"/>
      <c r="N14" s="9"/>
    </row>
    <row r="15" spans="1:14" x14ac:dyDescent="0.25">
      <c r="A15" s="4"/>
      <c r="B15" s="17"/>
      <c r="C15" s="19"/>
      <c r="D15" s="19"/>
      <c r="E15" s="14"/>
      <c r="F15" s="19"/>
      <c r="G15" s="19"/>
      <c r="H15" s="9"/>
      <c r="I15" s="19"/>
      <c r="J15" s="19"/>
      <c r="K15" s="9"/>
      <c r="L15" s="22"/>
      <c r="M15" s="22"/>
      <c r="N15" s="9"/>
    </row>
    <row r="16" spans="1:14" x14ac:dyDescent="0.25">
      <c r="A16" s="4"/>
      <c r="B16" s="17"/>
      <c r="C16" s="19"/>
      <c r="D16" s="19"/>
      <c r="E16" s="14"/>
      <c r="F16" s="19"/>
      <c r="G16" s="19"/>
      <c r="H16" s="9"/>
      <c r="I16" s="19"/>
      <c r="J16" s="19"/>
      <c r="K16" s="9"/>
      <c r="L16" s="22"/>
      <c r="M16" s="22"/>
      <c r="N16" s="9"/>
    </row>
    <row r="17" spans="1:14" x14ac:dyDescent="0.25">
      <c r="A17" s="4"/>
      <c r="B17" s="17"/>
      <c r="C17" s="19"/>
      <c r="D17" s="19"/>
      <c r="E17" s="14"/>
      <c r="F17" s="19"/>
      <c r="G17" s="19"/>
      <c r="H17" s="9"/>
      <c r="I17" s="19"/>
      <c r="J17" s="19"/>
      <c r="K17" s="9"/>
      <c r="L17" s="22"/>
      <c r="M17" s="22"/>
      <c r="N17" s="9"/>
    </row>
    <row r="18" spans="1:14" x14ac:dyDescent="0.25">
      <c r="A18" s="4"/>
      <c r="B18" s="17"/>
      <c r="C18" s="19"/>
      <c r="D18" s="19"/>
      <c r="E18" s="14"/>
      <c r="F18" s="19"/>
      <c r="G18" s="19"/>
      <c r="H18" s="9"/>
      <c r="I18" s="19"/>
      <c r="J18" s="19"/>
      <c r="K18" s="9"/>
      <c r="L18" s="22"/>
      <c r="M18" s="22"/>
      <c r="N18" s="9"/>
    </row>
    <row r="19" spans="1:14" x14ac:dyDescent="0.25">
      <c r="A19" s="4"/>
      <c r="B19" s="17"/>
      <c r="C19" s="19"/>
      <c r="D19" s="19"/>
      <c r="E19" s="14"/>
      <c r="F19" s="19"/>
      <c r="G19" s="19"/>
      <c r="H19" s="9"/>
      <c r="I19" s="19"/>
      <c r="J19" s="19"/>
      <c r="K19" s="9"/>
      <c r="L19" s="22"/>
      <c r="M19" s="22"/>
      <c r="N19" s="9"/>
    </row>
    <row r="20" spans="1:14" x14ac:dyDescent="0.25">
      <c r="A20" s="4"/>
      <c r="B20" s="17"/>
      <c r="C20" s="19"/>
      <c r="D20" s="19"/>
      <c r="E20" s="14"/>
      <c r="F20" s="19"/>
      <c r="G20" s="19"/>
      <c r="H20" s="9"/>
      <c r="I20" s="19"/>
      <c r="J20" s="19"/>
      <c r="K20" s="9"/>
      <c r="L20" s="22"/>
      <c r="M20" s="22"/>
      <c r="N20" s="9"/>
    </row>
    <row r="21" spans="1:14" x14ac:dyDescent="0.25">
      <c r="A21" s="4"/>
      <c r="B21" s="17"/>
      <c r="C21" s="19"/>
      <c r="D21" s="19"/>
      <c r="E21" s="14"/>
      <c r="F21" s="19"/>
      <c r="G21" s="19"/>
      <c r="H21" s="9"/>
      <c r="I21" s="19"/>
      <c r="J21" s="19"/>
      <c r="K21" s="9"/>
      <c r="L21" s="22"/>
      <c r="M21" s="22"/>
      <c r="N21" s="9"/>
    </row>
    <row r="22" spans="1:14" x14ac:dyDescent="0.25">
      <c r="A22" s="4"/>
      <c r="B22" s="17"/>
      <c r="C22" s="19"/>
      <c r="D22" s="19"/>
      <c r="E22" s="14"/>
      <c r="F22" s="19"/>
      <c r="G22" s="19"/>
      <c r="H22" s="9"/>
      <c r="I22" s="19"/>
      <c r="J22" s="19"/>
      <c r="K22" s="9"/>
      <c r="L22" s="22"/>
      <c r="M22" s="22"/>
      <c r="N22" s="9"/>
    </row>
    <row r="23" spans="1:14" x14ac:dyDescent="0.25">
      <c r="A23" s="4"/>
      <c r="B23" s="17"/>
      <c r="C23" s="19"/>
      <c r="D23" s="19"/>
      <c r="E23" s="14"/>
      <c r="F23" s="19"/>
      <c r="G23" s="19"/>
      <c r="H23" s="9"/>
      <c r="I23" s="19"/>
      <c r="J23" s="19"/>
      <c r="K23" s="9"/>
      <c r="L23" s="22"/>
      <c r="M23" s="22"/>
      <c r="N23" s="9"/>
    </row>
    <row r="24" spans="1:14" x14ac:dyDescent="0.25">
      <c r="A24" s="4"/>
      <c r="B24" s="17"/>
      <c r="C24" s="19"/>
      <c r="D24" s="19"/>
      <c r="E24" s="14"/>
      <c r="F24" s="19"/>
      <c r="G24" s="19"/>
      <c r="H24" s="9"/>
      <c r="I24" s="19"/>
      <c r="J24" s="19"/>
      <c r="K24" s="9"/>
      <c r="L24" s="22"/>
      <c r="M24" s="22"/>
      <c r="N24" s="9"/>
    </row>
    <row r="25" spans="1:14" x14ac:dyDescent="0.25">
      <c r="A25" s="4"/>
      <c r="B25" s="17"/>
      <c r="C25" s="19"/>
      <c r="D25" s="19"/>
      <c r="E25" s="14"/>
      <c r="F25" s="19"/>
      <c r="G25" s="19"/>
      <c r="H25" s="9"/>
      <c r="I25" s="19"/>
      <c r="J25" s="19"/>
      <c r="K25" s="9"/>
      <c r="L25" s="22"/>
      <c r="M25" s="22"/>
      <c r="N25" s="9"/>
    </row>
    <row r="26" spans="1:14" x14ac:dyDescent="0.25">
      <c r="A26" s="4"/>
      <c r="B26" s="17"/>
      <c r="C26" s="19"/>
      <c r="D26" s="19"/>
      <c r="E26" s="14"/>
      <c r="F26" s="19"/>
      <c r="G26" s="19"/>
      <c r="H26" s="9"/>
      <c r="I26" s="19"/>
      <c r="J26" s="19"/>
      <c r="K26" s="9"/>
      <c r="L26" s="22"/>
      <c r="M26" s="22"/>
      <c r="N26" s="9"/>
    </row>
    <row r="27" spans="1:14" x14ac:dyDescent="0.25">
      <c r="A27" s="4"/>
      <c r="B27" s="17"/>
      <c r="C27" s="19"/>
      <c r="D27" s="19"/>
      <c r="E27" s="14"/>
      <c r="F27" s="19"/>
      <c r="G27" s="19"/>
      <c r="H27" s="9"/>
      <c r="I27" s="19"/>
      <c r="J27" s="19"/>
      <c r="K27" s="9"/>
      <c r="L27" s="22"/>
      <c r="M27" s="22"/>
      <c r="N27" s="9"/>
    </row>
    <row r="28" spans="1:14" x14ac:dyDescent="0.25">
      <c r="A28" s="4"/>
      <c r="B28" s="17"/>
      <c r="C28" s="19"/>
      <c r="D28" s="19"/>
      <c r="E28" s="14"/>
      <c r="F28" s="19"/>
      <c r="G28" s="19"/>
      <c r="H28" s="9"/>
      <c r="I28" s="19"/>
      <c r="J28" s="19"/>
      <c r="K28" s="9"/>
      <c r="L28" s="22"/>
      <c r="M28" s="22"/>
      <c r="N28" s="9"/>
    </row>
    <row r="29" spans="1:14" x14ac:dyDescent="0.25">
      <c r="A29" s="4"/>
      <c r="B29" s="17"/>
      <c r="C29" s="19"/>
      <c r="D29" s="19"/>
      <c r="E29" s="14"/>
      <c r="F29" s="19"/>
      <c r="G29" s="19"/>
      <c r="H29" s="9"/>
      <c r="I29" s="19"/>
      <c r="J29" s="19"/>
      <c r="K29" s="9"/>
      <c r="L29" s="22"/>
      <c r="M29" s="22"/>
      <c r="N29" s="9"/>
    </row>
    <row r="30" spans="1:14" x14ac:dyDescent="0.25">
      <c r="A30" s="4"/>
      <c r="B30" s="17"/>
      <c r="C30" s="19"/>
      <c r="D30" s="19"/>
      <c r="E30" s="14"/>
      <c r="F30" s="19"/>
      <c r="G30" s="19"/>
      <c r="H30" s="9"/>
      <c r="I30" s="19"/>
      <c r="J30" s="19"/>
      <c r="K30" s="9"/>
      <c r="L30" s="22"/>
      <c r="M30" s="22"/>
      <c r="N30" s="9"/>
    </row>
    <row r="31" spans="1:14" x14ac:dyDescent="0.25">
      <c r="A31" s="4"/>
      <c r="B31" s="17"/>
      <c r="C31" s="19"/>
      <c r="D31" s="19"/>
      <c r="E31" s="14"/>
      <c r="F31" s="19"/>
      <c r="G31" s="19"/>
      <c r="H31" s="9"/>
      <c r="I31" s="19"/>
      <c r="J31" s="19"/>
      <c r="K31" s="9"/>
      <c r="L31" s="22"/>
      <c r="M31" s="22"/>
      <c r="N31" s="9"/>
    </row>
    <row r="32" spans="1:14" x14ac:dyDescent="0.25">
      <c r="A32" s="4"/>
      <c r="B32" s="17"/>
      <c r="C32" s="19"/>
      <c r="D32" s="19"/>
      <c r="E32" s="14"/>
      <c r="F32" s="19"/>
      <c r="G32" s="19"/>
      <c r="H32" s="9"/>
      <c r="I32" s="19"/>
      <c r="J32" s="19"/>
      <c r="K32" s="9"/>
      <c r="L32" s="22"/>
      <c r="M32" s="22"/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 t="e">
        <f>AVERAGE(C3:C33)</f>
        <v>#DIV/0!</v>
      </c>
      <c r="D36" s="19" t="e">
        <f t="shared" ref="D36:N36" si="0">AVERAGE(D3:D33)</f>
        <v>#DIV/0!</v>
      </c>
      <c r="E36" s="14"/>
      <c r="F36" s="19" t="e">
        <f t="shared" si="0"/>
        <v>#DIV/0!</v>
      </c>
      <c r="G36" s="19" t="e">
        <f t="shared" si="0"/>
        <v>#DIV/0!</v>
      </c>
      <c r="H36" s="14"/>
      <c r="I36" s="19">
        <f t="shared" si="0"/>
        <v>0</v>
      </c>
      <c r="J36" s="19">
        <f t="shared" si="0"/>
        <v>0</v>
      </c>
      <c r="K36" s="14"/>
      <c r="L36" s="19" t="e">
        <f t="shared" si="0"/>
        <v>#DIV/0!</v>
      </c>
      <c r="M36" s="19" t="e">
        <f t="shared" si="0"/>
        <v>#DIV/0!</v>
      </c>
      <c r="N36" s="14"/>
    </row>
    <row r="37" spans="1:14" x14ac:dyDescent="0.25">
      <c r="A37" s="5" t="s">
        <v>6</v>
      </c>
      <c r="B37" s="16"/>
      <c r="C37" s="19">
        <f>MAX(C3:C33)</f>
        <v>0</v>
      </c>
      <c r="D37" s="19">
        <f t="shared" ref="D37:N37" si="1">MAX(D3:D33)</f>
        <v>0</v>
      </c>
      <c r="E37" s="14"/>
      <c r="F37" s="19">
        <f t="shared" si="1"/>
        <v>0</v>
      </c>
      <c r="G37" s="19">
        <f t="shared" si="1"/>
        <v>0</v>
      </c>
      <c r="H37" s="14"/>
      <c r="I37" s="19">
        <f t="shared" si="1"/>
        <v>0</v>
      </c>
      <c r="J37" s="19">
        <f t="shared" si="1"/>
        <v>0</v>
      </c>
      <c r="K37" s="14"/>
      <c r="L37" s="19">
        <f t="shared" si="1"/>
        <v>0</v>
      </c>
      <c r="M37" s="19">
        <f t="shared" si="1"/>
        <v>0</v>
      </c>
      <c r="N37" s="14"/>
    </row>
    <row r="38" spans="1:14" x14ac:dyDescent="0.25">
      <c r="A38" s="5" t="s">
        <v>7</v>
      </c>
      <c r="B38" s="16"/>
      <c r="C38" s="19">
        <f>MIN(C3:C33)</f>
        <v>0</v>
      </c>
      <c r="D38" s="19">
        <f t="shared" ref="D38:N38" si="2">MIN(D3:D33)</f>
        <v>0</v>
      </c>
      <c r="E38" s="14"/>
      <c r="F38" s="19">
        <f t="shared" si="2"/>
        <v>0</v>
      </c>
      <c r="G38" s="19">
        <f t="shared" si="2"/>
        <v>0</v>
      </c>
      <c r="H38" s="14"/>
      <c r="I38" s="19">
        <f t="shared" si="2"/>
        <v>0</v>
      </c>
      <c r="J38" s="19">
        <f t="shared" si="2"/>
        <v>0</v>
      </c>
      <c r="K38" s="14"/>
      <c r="L38" s="19">
        <f t="shared" si="2"/>
        <v>0</v>
      </c>
      <c r="M38" s="19">
        <f t="shared" si="2"/>
        <v>0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62" priority="1" operator="greaterThanOrEqual">
      <formula>5</formula>
    </cfRule>
    <cfRule type="cellIs" dxfId="63" priority="2" operator="lessThanOrEqual">
      <formula>-5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167AF-C5ED-43CE-BAA8-0D7A17E86200}">
  <dimension ref="A1:N38"/>
  <sheetViews>
    <sheetView workbookViewId="0">
      <selection activeCell="A6" sqref="A6:N6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44228</v>
      </c>
      <c r="B3" s="17"/>
      <c r="C3" s="19">
        <v>67.099999999999994</v>
      </c>
      <c r="D3" s="19">
        <v>44.8</v>
      </c>
      <c r="E3" s="14"/>
      <c r="F3" s="19">
        <v>68.400000000000006</v>
      </c>
      <c r="G3" s="19">
        <v>45.3</v>
      </c>
      <c r="H3" s="9"/>
      <c r="I3" s="19">
        <f t="shared" ref="I3:J18" si="0">C3-F3</f>
        <v>-1.3000000000000114</v>
      </c>
      <c r="J3" s="19">
        <f t="shared" si="0"/>
        <v>-0.5</v>
      </c>
      <c r="K3" s="9"/>
      <c r="L3" s="22">
        <v>78</v>
      </c>
      <c r="M3" s="22">
        <v>51</v>
      </c>
      <c r="N3" s="9"/>
    </row>
    <row r="4" spans="1:14" x14ac:dyDescent="0.25">
      <c r="A4" s="4">
        <v>44229</v>
      </c>
      <c r="B4" s="17"/>
      <c r="C4" s="19">
        <v>54.7</v>
      </c>
      <c r="D4" s="19">
        <v>39.6</v>
      </c>
      <c r="E4" s="14"/>
      <c r="F4" s="19">
        <v>53.8</v>
      </c>
      <c r="G4" s="19">
        <v>41.5</v>
      </c>
      <c r="H4" s="9"/>
      <c r="I4" s="19">
        <f t="shared" si="0"/>
        <v>0.90000000000000568</v>
      </c>
      <c r="J4" s="19">
        <f t="shared" si="0"/>
        <v>-1.8999999999999986</v>
      </c>
      <c r="K4" s="9"/>
      <c r="L4" s="22">
        <v>55</v>
      </c>
      <c r="M4" s="22">
        <v>44</v>
      </c>
      <c r="N4" s="9"/>
    </row>
    <row r="5" spans="1:14" x14ac:dyDescent="0.25">
      <c r="A5" s="4">
        <v>44230</v>
      </c>
      <c r="B5" s="17"/>
      <c r="C5" s="19">
        <v>62.6</v>
      </c>
      <c r="D5" s="19">
        <v>38.5</v>
      </c>
      <c r="E5" s="14"/>
      <c r="F5" s="19">
        <v>60.6</v>
      </c>
      <c r="G5" s="19">
        <v>38.1</v>
      </c>
      <c r="H5" s="9"/>
      <c r="I5" s="19">
        <f t="shared" si="0"/>
        <v>2</v>
      </c>
      <c r="J5" s="19">
        <f t="shared" si="0"/>
        <v>0.39999999999999858</v>
      </c>
      <c r="K5" s="9"/>
      <c r="L5" s="22">
        <v>61</v>
      </c>
      <c r="M5" s="22">
        <v>38</v>
      </c>
      <c r="N5" s="9"/>
    </row>
    <row r="6" spans="1:14" x14ac:dyDescent="0.25">
      <c r="A6" s="37">
        <v>44231</v>
      </c>
      <c r="B6" s="37"/>
      <c r="C6" s="23">
        <v>71.2</v>
      </c>
      <c r="D6" s="23">
        <v>34.9</v>
      </c>
      <c r="E6" s="38"/>
      <c r="F6" s="23">
        <v>70.7</v>
      </c>
      <c r="G6" s="23">
        <v>35.200000000000003</v>
      </c>
      <c r="H6" s="39"/>
      <c r="I6" s="23">
        <f t="shared" si="0"/>
        <v>0.5</v>
      </c>
      <c r="J6" s="23">
        <f t="shared" si="0"/>
        <v>-0.30000000000000426</v>
      </c>
      <c r="K6" s="39"/>
      <c r="L6" s="40">
        <v>69</v>
      </c>
      <c r="M6" s="40">
        <v>34</v>
      </c>
      <c r="N6" s="39"/>
    </row>
    <row r="7" spans="1:14" x14ac:dyDescent="0.25">
      <c r="A7" s="4">
        <v>44232</v>
      </c>
      <c r="B7" s="17"/>
      <c r="C7" s="19">
        <v>80.099999999999994</v>
      </c>
      <c r="D7" s="19">
        <v>45.7</v>
      </c>
      <c r="E7" s="14"/>
      <c r="F7" s="19">
        <v>79.7</v>
      </c>
      <c r="G7" s="19">
        <v>45</v>
      </c>
      <c r="H7" s="9"/>
      <c r="I7" s="19">
        <f t="shared" si="0"/>
        <v>0.39999999999999147</v>
      </c>
      <c r="J7" s="19">
        <f t="shared" si="0"/>
        <v>0.70000000000000284</v>
      </c>
      <c r="K7" s="9"/>
      <c r="L7" s="22">
        <v>79</v>
      </c>
      <c r="M7" s="22">
        <v>43</v>
      </c>
      <c r="N7" s="9"/>
    </row>
    <row r="8" spans="1:14" x14ac:dyDescent="0.25">
      <c r="A8" s="4">
        <v>44233</v>
      </c>
      <c r="B8" s="17"/>
      <c r="C8" s="19">
        <v>74.7</v>
      </c>
      <c r="D8" s="19">
        <v>57.7</v>
      </c>
      <c r="E8" s="14"/>
      <c r="F8" s="19">
        <v>74.099999999999994</v>
      </c>
      <c r="G8" s="19">
        <v>58.3</v>
      </c>
      <c r="H8" s="9"/>
      <c r="I8" s="19">
        <f t="shared" si="0"/>
        <v>0.60000000000000853</v>
      </c>
      <c r="J8" s="19">
        <f t="shared" si="0"/>
        <v>-0.59999999999999432</v>
      </c>
      <c r="K8" s="9"/>
      <c r="L8" s="22">
        <v>77</v>
      </c>
      <c r="M8" s="22">
        <v>59</v>
      </c>
      <c r="N8" s="9"/>
    </row>
    <row r="9" spans="1:14" x14ac:dyDescent="0.25">
      <c r="A9" s="4">
        <v>44234</v>
      </c>
      <c r="B9" s="17"/>
      <c r="C9" s="19">
        <v>79.900000000000006</v>
      </c>
      <c r="D9" s="19">
        <v>59.4</v>
      </c>
      <c r="E9" s="14"/>
      <c r="F9" s="19">
        <v>77.900000000000006</v>
      </c>
      <c r="G9" s="19">
        <v>60.4</v>
      </c>
      <c r="H9" s="9"/>
      <c r="I9" s="19">
        <f t="shared" si="0"/>
        <v>2</v>
      </c>
      <c r="J9" s="19">
        <f t="shared" si="0"/>
        <v>-1</v>
      </c>
      <c r="K9" s="9"/>
      <c r="L9" s="22">
        <v>79</v>
      </c>
      <c r="M9" s="22">
        <v>68</v>
      </c>
      <c r="N9" s="9"/>
    </row>
    <row r="10" spans="1:14" x14ac:dyDescent="0.25">
      <c r="A10" s="4">
        <v>44235</v>
      </c>
      <c r="B10" s="17"/>
      <c r="C10" s="19">
        <v>76.099999999999994</v>
      </c>
      <c r="D10" s="19">
        <v>56.5</v>
      </c>
      <c r="E10" s="14"/>
      <c r="F10" s="19">
        <v>75.900000000000006</v>
      </c>
      <c r="G10" s="19">
        <v>57.4</v>
      </c>
      <c r="H10" s="9"/>
      <c r="I10" s="19">
        <f t="shared" si="0"/>
        <v>0.19999999999998863</v>
      </c>
      <c r="J10" s="19">
        <f t="shared" si="0"/>
        <v>-0.89999999999999858</v>
      </c>
      <c r="K10" s="9"/>
      <c r="L10" s="22">
        <v>78</v>
      </c>
      <c r="M10" s="22">
        <v>58</v>
      </c>
      <c r="N10" s="9"/>
    </row>
    <row r="11" spans="1:14" x14ac:dyDescent="0.25">
      <c r="A11" s="4">
        <v>44236</v>
      </c>
      <c r="B11" s="17"/>
      <c r="C11" s="19">
        <v>86.4</v>
      </c>
      <c r="D11" s="19">
        <v>66.599999999999994</v>
      </c>
      <c r="E11" s="14"/>
      <c r="F11" s="19">
        <v>84.7</v>
      </c>
      <c r="G11" s="19">
        <v>66.7</v>
      </c>
      <c r="H11" s="9"/>
      <c r="I11" s="19">
        <f t="shared" si="0"/>
        <v>1.7000000000000028</v>
      </c>
      <c r="J11" s="19">
        <f t="shared" si="0"/>
        <v>-0.10000000000000853</v>
      </c>
      <c r="K11" s="9"/>
      <c r="L11" s="22">
        <v>85</v>
      </c>
      <c r="M11" s="22">
        <v>67</v>
      </c>
      <c r="N11" s="9"/>
    </row>
    <row r="12" spans="1:14" x14ac:dyDescent="0.25">
      <c r="A12" s="4">
        <v>44237</v>
      </c>
      <c r="B12" s="17"/>
      <c r="C12" s="19">
        <v>85.1</v>
      </c>
      <c r="D12" s="19">
        <v>65.3</v>
      </c>
      <c r="E12" s="14"/>
      <c r="F12" s="19">
        <v>84.9</v>
      </c>
      <c r="G12" s="19">
        <v>65.5</v>
      </c>
      <c r="H12" s="9"/>
      <c r="I12" s="19">
        <f t="shared" si="0"/>
        <v>0.19999999999998863</v>
      </c>
      <c r="J12" s="19">
        <f t="shared" si="0"/>
        <v>-0.20000000000000284</v>
      </c>
      <c r="K12" s="9"/>
      <c r="L12" s="22">
        <v>85</v>
      </c>
      <c r="M12" s="22">
        <v>66</v>
      </c>
      <c r="N12" s="9"/>
    </row>
    <row r="13" spans="1:14" x14ac:dyDescent="0.25">
      <c r="A13" s="4">
        <v>44238</v>
      </c>
      <c r="B13" s="17"/>
      <c r="C13" s="19">
        <v>86.2</v>
      </c>
      <c r="D13" s="19">
        <v>63.1</v>
      </c>
      <c r="E13" s="14"/>
      <c r="F13" s="19">
        <v>85.6</v>
      </c>
      <c r="G13" s="19">
        <v>62.4</v>
      </c>
      <c r="H13" s="9"/>
      <c r="I13" s="19">
        <f t="shared" si="0"/>
        <v>0.60000000000000853</v>
      </c>
      <c r="J13" s="19">
        <f t="shared" si="0"/>
        <v>0.70000000000000284</v>
      </c>
      <c r="K13" s="9"/>
      <c r="L13" s="22">
        <v>85</v>
      </c>
      <c r="M13" s="22">
        <v>62</v>
      </c>
      <c r="N13" s="9"/>
    </row>
    <row r="14" spans="1:14" x14ac:dyDescent="0.25">
      <c r="A14" s="4">
        <v>44239</v>
      </c>
      <c r="B14" s="17"/>
      <c r="C14" s="19">
        <v>85.6</v>
      </c>
      <c r="D14" s="19">
        <v>63.9</v>
      </c>
      <c r="E14" s="14"/>
      <c r="F14" s="19">
        <v>85.3</v>
      </c>
      <c r="G14" s="19">
        <v>63.9</v>
      </c>
      <c r="H14" s="9"/>
      <c r="I14" s="19">
        <f t="shared" si="0"/>
        <v>0.29999999999999716</v>
      </c>
      <c r="J14" s="19">
        <f t="shared" si="0"/>
        <v>0</v>
      </c>
      <c r="K14" s="9"/>
      <c r="L14" s="22">
        <v>84</v>
      </c>
      <c r="M14" s="22">
        <v>64</v>
      </c>
      <c r="N14" s="9"/>
    </row>
    <row r="15" spans="1:14" x14ac:dyDescent="0.25">
      <c r="A15" s="4">
        <v>44240</v>
      </c>
      <c r="B15" s="17"/>
      <c r="C15" s="19">
        <v>84.7</v>
      </c>
      <c r="D15" s="19">
        <v>66.400000000000006</v>
      </c>
      <c r="E15" s="14"/>
      <c r="F15" s="19">
        <v>83.8</v>
      </c>
      <c r="G15" s="19">
        <v>66.400000000000006</v>
      </c>
      <c r="H15" s="9"/>
      <c r="I15" s="19">
        <f t="shared" si="0"/>
        <v>0.90000000000000568</v>
      </c>
      <c r="J15" s="19">
        <f t="shared" si="0"/>
        <v>0</v>
      </c>
      <c r="K15" s="9"/>
      <c r="L15" s="22">
        <v>84</v>
      </c>
      <c r="M15" s="22">
        <v>66</v>
      </c>
      <c r="N15" s="9"/>
    </row>
    <row r="16" spans="1:14" x14ac:dyDescent="0.25">
      <c r="A16" s="4">
        <v>44241</v>
      </c>
      <c r="B16" s="17"/>
      <c r="C16" s="19">
        <v>83.5</v>
      </c>
      <c r="D16" s="19">
        <v>66.2</v>
      </c>
      <c r="E16" s="14"/>
      <c r="F16" s="19">
        <v>82.9</v>
      </c>
      <c r="G16" s="19">
        <v>66.599999999999994</v>
      </c>
      <c r="H16" s="9"/>
      <c r="I16" s="19">
        <f t="shared" si="0"/>
        <v>0.59999999999999432</v>
      </c>
      <c r="J16" s="19">
        <f t="shared" si="0"/>
        <v>-0.39999999999999147</v>
      </c>
      <c r="K16" s="9"/>
      <c r="L16" s="22">
        <v>85</v>
      </c>
      <c r="M16" s="22">
        <v>68</v>
      </c>
      <c r="N16" s="9"/>
    </row>
    <row r="17" spans="1:14" x14ac:dyDescent="0.25">
      <c r="A17" s="4">
        <v>44242</v>
      </c>
      <c r="B17" s="17"/>
      <c r="C17" s="19">
        <v>87.6</v>
      </c>
      <c r="D17" s="19">
        <v>68.900000000000006</v>
      </c>
      <c r="E17" s="14"/>
      <c r="F17" s="19">
        <v>86.5</v>
      </c>
      <c r="G17" s="19">
        <v>67.5</v>
      </c>
      <c r="H17" s="9"/>
      <c r="I17" s="19">
        <f t="shared" si="0"/>
        <v>1.0999999999999943</v>
      </c>
      <c r="J17" s="19">
        <f t="shared" si="0"/>
        <v>1.4000000000000057</v>
      </c>
      <c r="K17" s="9"/>
      <c r="L17" s="22">
        <v>88</v>
      </c>
      <c r="M17" s="22">
        <v>69</v>
      </c>
      <c r="N17" s="9"/>
    </row>
    <row r="18" spans="1:14" x14ac:dyDescent="0.25">
      <c r="A18" s="4">
        <v>44243</v>
      </c>
      <c r="B18" s="17"/>
      <c r="C18" s="19">
        <v>75.400000000000006</v>
      </c>
      <c r="D18" s="19">
        <v>58.5</v>
      </c>
      <c r="E18" s="14"/>
      <c r="F18" s="19">
        <v>75.7</v>
      </c>
      <c r="G18" s="19">
        <v>58.6</v>
      </c>
      <c r="H18" s="9"/>
      <c r="I18" s="19">
        <f t="shared" si="0"/>
        <v>-0.29999999999999716</v>
      </c>
      <c r="J18" s="19">
        <f t="shared" si="0"/>
        <v>-0.10000000000000142</v>
      </c>
      <c r="K18" s="9"/>
      <c r="L18" s="22">
        <v>86</v>
      </c>
      <c r="M18" s="22">
        <v>64</v>
      </c>
      <c r="N18" s="9"/>
    </row>
    <row r="19" spans="1:14" x14ac:dyDescent="0.25">
      <c r="A19" s="4">
        <v>44244</v>
      </c>
      <c r="B19" s="17"/>
      <c r="C19" s="19">
        <v>67.5</v>
      </c>
      <c r="D19" s="19">
        <v>58.5</v>
      </c>
      <c r="E19" s="14"/>
      <c r="F19" s="19">
        <v>68.5</v>
      </c>
      <c r="G19" s="19">
        <v>55</v>
      </c>
      <c r="H19" s="9"/>
      <c r="I19" s="19">
        <f t="shared" ref="I19:J48" si="1">C19-F19</f>
        <v>-1</v>
      </c>
      <c r="J19" s="19">
        <f t="shared" si="1"/>
        <v>3.5</v>
      </c>
      <c r="K19" s="9"/>
      <c r="L19" s="22">
        <v>67</v>
      </c>
      <c r="M19" s="22">
        <v>55</v>
      </c>
      <c r="N19" s="9"/>
    </row>
    <row r="20" spans="1:14" x14ac:dyDescent="0.25">
      <c r="A20" s="4">
        <v>44245</v>
      </c>
      <c r="B20" s="17"/>
      <c r="C20" s="19">
        <v>87.8</v>
      </c>
      <c r="D20" s="19">
        <v>66</v>
      </c>
      <c r="E20" s="14"/>
      <c r="F20" s="19">
        <v>87.1</v>
      </c>
      <c r="G20" s="19">
        <v>66.599999999999994</v>
      </c>
      <c r="H20" s="9"/>
      <c r="I20" s="19">
        <f t="shared" si="1"/>
        <v>0.70000000000000284</v>
      </c>
      <c r="J20" s="19">
        <f t="shared" si="1"/>
        <v>-0.59999999999999432</v>
      </c>
      <c r="K20" s="9"/>
      <c r="L20" s="22">
        <v>87</v>
      </c>
      <c r="M20" s="22">
        <v>66</v>
      </c>
      <c r="N20" s="9"/>
    </row>
    <row r="21" spans="1:14" x14ac:dyDescent="0.25">
      <c r="A21" s="4">
        <v>44246</v>
      </c>
      <c r="B21" s="17"/>
      <c r="C21" s="19">
        <v>85.1</v>
      </c>
      <c r="D21" s="19">
        <v>52.3</v>
      </c>
      <c r="E21" s="14"/>
      <c r="F21" s="19">
        <v>83.7</v>
      </c>
      <c r="G21" s="19">
        <v>53.2</v>
      </c>
      <c r="H21" s="9"/>
      <c r="I21" s="19">
        <f t="shared" si="1"/>
        <v>1.3999999999999915</v>
      </c>
      <c r="J21" s="19">
        <f t="shared" si="1"/>
        <v>-0.90000000000000568</v>
      </c>
      <c r="K21" s="9"/>
      <c r="L21" s="22">
        <v>85</v>
      </c>
      <c r="M21" s="22">
        <v>65</v>
      </c>
      <c r="N21" s="9"/>
    </row>
    <row r="22" spans="1:14" x14ac:dyDescent="0.25">
      <c r="A22" s="4">
        <v>44247</v>
      </c>
      <c r="B22" s="17"/>
      <c r="C22" s="19">
        <v>66.900000000000006</v>
      </c>
      <c r="D22" s="19">
        <v>45.5</v>
      </c>
      <c r="E22" s="14"/>
      <c r="F22" s="19">
        <v>66.900000000000006</v>
      </c>
      <c r="G22" s="19">
        <v>46.8</v>
      </c>
      <c r="H22" s="9"/>
      <c r="I22" s="19">
        <f t="shared" si="1"/>
        <v>0</v>
      </c>
      <c r="J22" s="19">
        <f t="shared" si="1"/>
        <v>-1.2999999999999972</v>
      </c>
      <c r="K22" s="9"/>
      <c r="L22" s="22">
        <v>67</v>
      </c>
      <c r="M22" s="22">
        <v>47</v>
      </c>
      <c r="N22" s="9"/>
    </row>
    <row r="23" spans="1:14" x14ac:dyDescent="0.25">
      <c r="A23" s="4">
        <v>44248</v>
      </c>
      <c r="B23" s="17"/>
      <c r="C23" s="19">
        <v>73.900000000000006</v>
      </c>
      <c r="D23" s="19">
        <v>48.7</v>
      </c>
      <c r="E23" s="14"/>
      <c r="F23" s="19">
        <v>73.599999999999994</v>
      </c>
      <c r="G23" s="19">
        <v>48.9</v>
      </c>
      <c r="H23" s="9"/>
      <c r="I23" s="19">
        <f t="shared" si="1"/>
        <v>0.30000000000001137</v>
      </c>
      <c r="J23" s="19">
        <f t="shared" si="1"/>
        <v>-0.19999999999999574</v>
      </c>
      <c r="K23" s="9"/>
      <c r="L23" s="22">
        <v>74</v>
      </c>
      <c r="M23" s="22">
        <v>50</v>
      </c>
      <c r="N23" s="9"/>
    </row>
    <row r="24" spans="1:14" x14ac:dyDescent="0.25">
      <c r="A24" s="4">
        <v>44249</v>
      </c>
      <c r="B24" s="17"/>
      <c r="C24" s="19">
        <v>81.099999999999994</v>
      </c>
      <c r="D24" s="19">
        <v>66.400000000000006</v>
      </c>
      <c r="E24" s="14"/>
      <c r="F24" s="19">
        <v>82</v>
      </c>
      <c r="G24" s="19">
        <v>58.8</v>
      </c>
      <c r="H24" s="9"/>
      <c r="I24" s="19">
        <f t="shared" si="1"/>
        <v>-0.90000000000000568</v>
      </c>
      <c r="J24" s="19">
        <f t="shared" si="1"/>
        <v>7.6000000000000085</v>
      </c>
      <c r="K24" s="9"/>
      <c r="L24" s="22">
        <v>82</v>
      </c>
      <c r="M24" s="22">
        <v>58</v>
      </c>
      <c r="N24" s="9"/>
    </row>
    <row r="25" spans="1:14" x14ac:dyDescent="0.25">
      <c r="A25" s="4">
        <v>44250</v>
      </c>
      <c r="B25" s="17"/>
      <c r="C25" s="19">
        <v>78.8</v>
      </c>
      <c r="D25" s="19">
        <v>61.2</v>
      </c>
      <c r="E25" s="14"/>
      <c r="F25" s="19">
        <v>77.5</v>
      </c>
      <c r="G25" s="19">
        <v>57.7</v>
      </c>
      <c r="H25" s="9"/>
      <c r="I25" s="19">
        <f t="shared" si="1"/>
        <v>1.2999999999999972</v>
      </c>
      <c r="J25" s="19">
        <f t="shared" si="1"/>
        <v>3.5</v>
      </c>
      <c r="K25" s="9"/>
      <c r="L25" s="22">
        <v>79</v>
      </c>
      <c r="M25" s="22">
        <v>64</v>
      </c>
      <c r="N25" s="9"/>
    </row>
    <row r="26" spans="1:14" x14ac:dyDescent="0.25">
      <c r="A26" s="4">
        <v>44251</v>
      </c>
      <c r="B26" s="17"/>
      <c r="C26" s="19">
        <v>82.6</v>
      </c>
      <c r="D26" s="19">
        <v>55.8</v>
      </c>
      <c r="E26" s="14"/>
      <c r="F26" s="19">
        <v>80.599999999999994</v>
      </c>
      <c r="G26" s="19">
        <v>53.4</v>
      </c>
      <c r="H26" s="9"/>
      <c r="I26" s="19">
        <f t="shared" si="1"/>
        <v>2</v>
      </c>
      <c r="J26" s="19">
        <f t="shared" si="1"/>
        <v>2.3999999999999986</v>
      </c>
      <c r="K26" s="9"/>
      <c r="L26" s="22">
        <v>82</v>
      </c>
      <c r="M26" s="22">
        <v>51</v>
      </c>
      <c r="N26" s="9"/>
    </row>
    <row r="27" spans="1:14" x14ac:dyDescent="0.25">
      <c r="A27" s="4">
        <v>44252</v>
      </c>
      <c r="B27" s="17"/>
      <c r="C27" s="19">
        <v>82</v>
      </c>
      <c r="D27" s="19">
        <v>49.6</v>
      </c>
      <c r="E27" s="14"/>
      <c r="F27" s="19">
        <v>80.8</v>
      </c>
      <c r="G27" s="19">
        <v>51.1</v>
      </c>
      <c r="H27" s="9"/>
      <c r="I27" s="19">
        <f t="shared" si="1"/>
        <v>1.2000000000000028</v>
      </c>
      <c r="J27" s="19">
        <f t="shared" si="1"/>
        <v>-1.5</v>
      </c>
      <c r="K27" s="9"/>
      <c r="L27" s="22">
        <v>81</v>
      </c>
      <c r="M27" s="22">
        <v>52</v>
      </c>
      <c r="N27" s="9"/>
    </row>
    <row r="28" spans="1:14" x14ac:dyDescent="0.25">
      <c r="A28" s="4">
        <v>44253</v>
      </c>
      <c r="B28" s="17"/>
      <c r="C28" s="19">
        <v>86.5</v>
      </c>
      <c r="D28" s="19">
        <v>56.1</v>
      </c>
      <c r="E28" s="14"/>
      <c r="F28" s="19">
        <v>85.8</v>
      </c>
      <c r="G28" s="19">
        <v>56.7</v>
      </c>
      <c r="H28" s="9"/>
      <c r="I28" s="19">
        <f t="shared" si="1"/>
        <v>0.70000000000000284</v>
      </c>
      <c r="J28" s="19">
        <f t="shared" si="1"/>
        <v>-0.60000000000000142</v>
      </c>
      <c r="K28" s="9"/>
      <c r="L28" s="22">
        <v>85</v>
      </c>
      <c r="M28" s="22">
        <v>57</v>
      </c>
      <c r="N28" s="9"/>
    </row>
    <row r="29" spans="1:14" x14ac:dyDescent="0.25">
      <c r="A29" s="4">
        <v>44254</v>
      </c>
      <c r="B29" s="17"/>
      <c r="C29" s="19">
        <v>88.5</v>
      </c>
      <c r="D29" s="19">
        <v>66.599999999999994</v>
      </c>
      <c r="E29" s="14"/>
      <c r="F29" s="19">
        <v>87.4</v>
      </c>
      <c r="G29" s="19">
        <v>66.400000000000006</v>
      </c>
      <c r="H29" s="9"/>
      <c r="I29" s="19">
        <f t="shared" si="1"/>
        <v>1.0999999999999943</v>
      </c>
      <c r="J29" s="19">
        <f t="shared" si="1"/>
        <v>0.19999999999998863</v>
      </c>
      <c r="K29" s="9"/>
      <c r="L29" s="22">
        <v>87</v>
      </c>
      <c r="M29" s="22">
        <v>66</v>
      </c>
      <c r="N29" s="9"/>
    </row>
    <row r="30" spans="1:14" x14ac:dyDescent="0.25">
      <c r="A30" s="4">
        <v>44255</v>
      </c>
      <c r="B30" s="17"/>
      <c r="C30" s="19">
        <v>89.4</v>
      </c>
      <c r="D30" s="19">
        <v>67.8</v>
      </c>
      <c r="E30" s="14"/>
      <c r="F30" s="19">
        <v>89.2</v>
      </c>
      <c r="G30" s="19">
        <v>67.8</v>
      </c>
      <c r="H30" s="9"/>
      <c r="I30" s="19">
        <f t="shared" si="1"/>
        <v>0.20000000000000284</v>
      </c>
      <c r="J30" s="19">
        <f t="shared" si="1"/>
        <v>0</v>
      </c>
      <c r="K30" s="9"/>
      <c r="L30" s="22">
        <v>88</v>
      </c>
      <c r="M30" s="22">
        <v>68</v>
      </c>
      <c r="N30" s="9"/>
    </row>
    <row r="31" spans="1:14" x14ac:dyDescent="0.25">
      <c r="A31" s="4"/>
      <c r="B31" s="17"/>
      <c r="C31" s="19"/>
      <c r="D31" s="19"/>
      <c r="E31" s="14"/>
      <c r="F31" s="19"/>
      <c r="G31" s="19"/>
      <c r="H31" s="9"/>
      <c r="I31" s="19"/>
      <c r="J31" s="19"/>
      <c r="K31" s="9"/>
      <c r="L31" s="22"/>
      <c r="M31" s="22"/>
      <c r="N31" s="9"/>
    </row>
    <row r="32" spans="1:14" x14ac:dyDescent="0.25">
      <c r="A32" s="4"/>
      <c r="B32" s="17"/>
      <c r="C32" s="19"/>
      <c r="D32" s="19"/>
      <c r="E32" s="14"/>
      <c r="F32" s="19"/>
      <c r="G32" s="19"/>
      <c r="H32" s="9"/>
      <c r="I32" s="19"/>
      <c r="J32" s="19"/>
      <c r="K32" s="9"/>
      <c r="L32" s="22"/>
      <c r="M32" s="22"/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78.964285714285708</v>
      </c>
      <c r="D36" s="19">
        <f t="shared" ref="D36:N36" si="2">AVERAGE(D3:D33)</f>
        <v>56.803571428571423</v>
      </c>
      <c r="E36" s="14"/>
      <c r="F36" s="19">
        <f t="shared" si="2"/>
        <v>78.342857142857127</v>
      </c>
      <c r="G36" s="19">
        <f t="shared" si="2"/>
        <v>56.471428571428575</v>
      </c>
      <c r="H36" s="14"/>
      <c r="I36" s="19">
        <f t="shared" si="2"/>
        <v>0.62142857142857066</v>
      </c>
      <c r="J36" s="19">
        <f t="shared" si="2"/>
        <v>0.33214285714285757</v>
      </c>
      <c r="K36" s="14"/>
      <c r="L36" s="19">
        <f t="shared" si="2"/>
        <v>79.357142857142861</v>
      </c>
      <c r="M36" s="19">
        <f t="shared" si="2"/>
        <v>57.857142857142854</v>
      </c>
      <c r="N36" s="14"/>
    </row>
    <row r="37" spans="1:14" x14ac:dyDescent="0.25">
      <c r="A37" s="5" t="s">
        <v>6</v>
      </c>
      <c r="B37" s="16"/>
      <c r="C37" s="19">
        <f>MAX(C3:C33)</f>
        <v>89.4</v>
      </c>
      <c r="D37" s="19">
        <f t="shared" ref="D37:N37" si="3">MAX(D3:D33)</f>
        <v>68.900000000000006</v>
      </c>
      <c r="E37" s="14"/>
      <c r="F37" s="19">
        <f t="shared" si="3"/>
        <v>89.2</v>
      </c>
      <c r="G37" s="19">
        <f t="shared" si="3"/>
        <v>67.8</v>
      </c>
      <c r="H37" s="14"/>
      <c r="I37" s="19">
        <f t="shared" si="3"/>
        <v>2</v>
      </c>
      <c r="J37" s="19">
        <f t="shared" si="3"/>
        <v>7.6000000000000085</v>
      </c>
      <c r="K37" s="14"/>
      <c r="L37" s="19">
        <f t="shared" si="3"/>
        <v>88</v>
      </c>
      <c r="M37" s="19">
        <f t="shared" si="3"/>
        <v>69</v>
      </c>
      <c r="N37" s="14"/>
    </row>
    <row r="38" spans="1:14" x14ac:dyDescent="0.25">
      <c r="A38" s="5" t="s">
        <v>7</v>
      </c>
      <c r="B38" s="16"/>
      <c r="C38" s="19">
        <f>MIN(C3:C33)</f>
        <v>54.7</v>
      </c>
      <c r="D38" s="19">
        <f t="shared" ref="D38:N38" si="4">MIN(D3:D33)</f>
        <v>34.9</v>
      </c>
      <c r="E38" s="14"/>
      <c r="F38" s="19">
        <f t="shared" si="4"/>
        <v>53.8</v>
      </c>
      <c r="G38" s="19">
        <f t="shared" si="4"/>
        <v>35.200000000000003</v>
      </c>
      <c r="H38" s="14"/>
      <c r="I38" s="19">
        <f t="shared" si="4"/>
        <v>-1.3000000000000114</v>
      </c>
      <c r="J38" s="19">
        <f t="shared" si="4"/>
        <v>-1.8999999999999986</v>
      </c>
      <c r="K38" s="14"/>
      <c r="L38" s="19">
        <f t="shared" si="4"/>
        <v>55</v>
      </c>
      <c r="M38" s="19">
        <f t="shared" si="4"/>
        <v>34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7" priority="1" operator="greaterThanOrEqual">
      <formula>5</formula>
    </cfRule>
    <cfRule type="cellIs" dxfId="6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F1628-0DB3-44ED-BA83-7C334117FCD7}">
  <dimension ref="A1:N38"/>
  <sheetViews>
    <sheetView workbookViewId="0">
      <selection activeCell="A12" sqref="A12:N12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44197</v>
      </c>
      <c r="B3" s="17"/>
      <c r="C3" s="19">
        <v>84.7</v>
      </c>
      <c r="D3" s="19">
        <v>67.5</v>
      </c>
      <c r="E3" s="14"/>
      <c r="F3" s="19">
        <v>84.7</v>
      </c>
      <c r="G3" s="19">
        <v>67.599999999999994</v>
      </c>
      <c r="H3" s="9"/>
      <c r="I3" s="19">
        <f t="shared" ref="I3:J18" si="0">C3-F3</f>
        <v>0</v>
      </c>
      <c r="J3" s="19">
        <f t="shared" si="0"/>
        <v>-9.9999999999994316E-2</v>
      </c>
      <c r="K3" s="9"/>
      <c r="L3" s="22">
        <v>84</v>
      </c>
      <c r="M3" s="22">
        <v>68</v>
      </c>
      <c r="N3" s="9"/>
    </row>
    <row r="4" spans="1:14" x14ac:dyDescent="0.25">
      <c r="A4" s="4">
        <v>44198</v>
      </c>
      <c r="B4" s="17"/>
      <c r="C4" s="19">
        <v>84</v>
      </c>
      <c r="D4" s="19">
        <v>69.400000000000006</v>
      </c>
      <c r="E4" s="14"/>
      <c r="F4" s="19">
        <v>83.8</v>
      </c>
      <c r="G4" s="19">
        <v>69.8</v>
      </c>
      <c r="H4" s="9"/>
      <c r="I4" s="19">
        <f t="shared" si="0"/>
        <v>0.20000000000000284</v>
      </c>
      <c r="J4" s="19">
        <f t="shared" si="0"/>
        <v>-0.39999999999999147</v>
      </c>
      <c r="K4" s="9"/>
      <c r="L4" s="22">
        <v>82</v>
      </c>
      <c r="M4" s="22">
        <v>68</v>
      </c>
      <c r="N4" s="9"/>
    </row>
    <row r="5" spans="1:14" x14ac:dyDescent="0.25">
      <c r="A5" s="4">
        <v>44199</v>
      </c>
      <c r="B5" s="17"/>
      <c r="C5" s="19">
        <v>70.5</v>
      </c>
      <c r="D5" s="19">
        <v>56.8</v>
      </c>
      <c r="E5" s="14"/>
      <c r="F5" s="19">
        <v>70.7</v>
      </c>
      <c r="G5" s="19">
        <v>58.3</v>
      </c>
      <c r="H5" s="9"/>
      <c r="I5" s="19">
        <f t="shared" si="0"/>
        <v>-0.20000000000000284</v>
      </c>
      <c r="J5" s="19">
        <f t="shared" si="0"/>
        <v>-1.5</v>
      </c>
      <c r="K5" s="9"/>
      <c r="L5" s="22">
        <v>81</v>
      </c>
      <c r="M5" s="22">
        <v>58</v>
      </c>
      <c r="N5" s="9"/>
    </row>
    <row r="6" spans="1:14" x14ac:dyDescent="0.25">
      <c r="A6" s="4">
        <v>44200</v>
      </c>
      <c r="B6" s="17"/>
      <c r="C6" s="19">
        <v>67.599999999999994</v>
      </c>
      <c r="D6" s="19">
        <v>45.5</v>
      </c>
      <c r="E6" s="14"/>
      <c r="F6" s="19">
        <v>66.900000000000006</v>
      </c>
      <c r="G6" s="19">
        <v>47.1</v>
      </c>
      <c r="H6" s="9"/>
      <c r="I6" s="19">
        <f t="shared" si="0"/>
        <v>0.69999999999998863</v>
      </c>
      <c r="J6" s="19">
        <f t="shared" si="0"/>
        <v>-1.6000000000000014</v>
      </c>
      <c r="K6" s="9"/>
      <c r="L6" s="22">
        <v>68</v>
      </c>
      <c r="M6" s="22">
        <v>48</v>
      </c>
      <c r="N6" s="9"/>
    </row>
    <row r="7" spans="1:14" x14ac:dyDescent="0.25">
      <c r="A7" s="4">
        <v>44201</v>
      </c>
      <c r="B7" s="17"/>
      <c r="C7" s="19">
        <v>70.7</v>
      </c>
      <c r="D7" s="19">
        <v>41.4</v>
      </c>
      <c r="E7" s="14"/>
      <c r="F7" s="19">
        <v>70.2</v>
      </c>
      <c r="G7" s="19">
        <v>43</v>
      </c>
      <c r="H7" s="9"/>
      <c r="I7" s="19">
        <f t="shared" si="0"/>
        <v>0.5</v>
      </c>
      <c r="J7" s="19">
        <f t="shared" si="0"/>
        <v>-1.6000000000000014</v>
      </c>
      <c r="K7" s="9"/>
      <c r="L7" s="22">
        <v>71</v>
      </c>
      <c r="M7" s="22">
        <v>42</v>
      </c>
      <c r="N7" s="9"/>
    </row>
    <row r="8" spans="1:14" x14ac:dyDescent="0.25">
      <c r="A8" s="4">
        <v>44202</v>
      </c>
      <c r="B8" s="17"/>
      <c r="C8" s="19">
        <v>68.900000000000006</v>
      </c>
      <c r="D8" s="19">
        <v>41.9</v>
      </c>
      <c r="E8" s="14"/>
      <c r="F8" s="19">
        <v>68.7</v>
      </c>
      <c r="G8" s="19">
        <v>43.9</v>
      </c>
      <c r="H8" s="9"/>
      <c r="I8" s="19">
        <f t="shared" si="0"/>
        <v>0.20000000000000284</v>
      </c>
      <c r="J8" s="19">
        <f t="shared" si="0"/>
        <v>-2</v>
      </c>
      <c r="K8" s="9"/>
      <c r="L8" s="22">
        <v>69</v>
      </c>
      <c r="M8" s="22">
        <v>44</v>
      </c>
      <c r="N8" s="9"/>
    </row>
    <row r="9" spans="1:14" x14ac:dyDescent="0.25">
      <c r="A9" s="4">
        <v>44203</v>
      </c>
      <c r="B9" s="17"/>
      <c r="C9" s="19">
        <v>73.2</v>
      </c>
      <c r="D9" s="19">
        <v>49.5</v>
      </c>
      <c r="E9" s="14"/>
      <c r="F9" s="19">
        <v>73.2</v>
      </c>
      <c r="G9" s="19">
        <v>50.2</v>
      </c>
      <c r="H9" s="9"/>
      <c r="I9" s="19">
        <f t="shared" si="0"/>
        <v>0</v>
      </c>
      <c r="J9" s="19">
        <f t="shared" si="0"/>
        <v>-0.70000000000000284</v>
      </c>
      <c r="K9" s="9"/>
      <c r="L9" s="22">
        <v>74</v>
      </c>
      <c r="M9" s="22">
        <v>51</v>
      </c>
      <c r="N9" s="9"/>
    </row>
    <row r="10" spans="1:14" x14ac:dyDescent="0.25">
      <c r="A10" s="4">
        <v>44204</v>
      </c>
      <c r="B10" s="17"/>
      <c r="C10" s="19">
        <v>67.5</v>
      </c>
      <c r="D10" s="19">
        <v>50.7</v>
      </c>
      <c r="E10" s="14"/>
      <c r="F10" s="19">
        <v>66.7</v>
      </c>
      <c r="G10" s="19">
        <v>51.6</v>
      </c>
      <c r="H10" s="9"/>
      <c r="I10" s="19">
        <f t="shared" si="0"/>
        <v>0.79999999999999716</v>
      </c>
      <c r="J10" s="19">
        <f t="shared" si="0"/>
        <v>-0.89999999999999858</v>
      </c>
      <c r="K10" s="9"/>
      <c r="L10" s="22">
        <v>73</v>
      </c>
      <c r="M10" s="22">
        <v>55</v>
      </c>
      <c r="N10" s="9"/>
    </row>
    <row r="11" spans="1:14" x14ac:dyDescent="0.25">
      <c r="A11" s="4">
        <v>44205</v>
      </c>
      <c r="B11" s="17"/>
      <c r="C11" s="19">
        <v>58.6</v>
      </c>
      <c r="D11" s="19">
        <v>43.9</v>
      </c>
      <c r="E11" s="14"/>
      <c r="F11" s="19">
        <v>58.3</v>
      </c>
      <c r="G11" s="19">
        <v>45</v>
      </c>
      <c r="H11" s="9"/>
      <c r="I11" s="19">
        <f t="shared" si="0"/>
        <v>0.30000000000000426</v>
      </c>
      <c r="J11" s="19">
        <f t="shared" si="0"/>
        <v>-1.1000000000000014</v>
      </c>
      <c r="K11" s="9"/>
      <c r="L11" s="22">
        <v>72</v>
      </c>
      <c r="M11" s="22">
        <v>48</v>
      </c>
      <c r="N11" s="9"/>
    </row>
    <row r="12" spans="1:14" x14ac:dyDescent="0.25">
      <c r="A12" s="37">
        <v>44206</v>
      </c>
      <c r="B12" s="37"/>
      <c r="C12" s="23">
        <v>61.7</v>
      </c>
      <c r="D12" s="23">
        <v>40.1</v>
      </c>
      <c r="E12" s="38"/>
      <c r="F12" s="23">
        <v>62.2</v>
      </c>
      <c r="G12" s="23">
        <v>39.9</v>
      </c>
      <c r="H12" s="39"/>
      <c r="I12" s="23">
        <f t="shared" si="0"/>
        <v>-0.5</v>
      </c>
      <c r="J12" s="23">
        <f t="shared" si="0"/>
        <v>0.20000000000000284</v>
      </c>
      <c r="K12" s="39"/>
      <c r="L12" s="40">
        <v>61</v>
      </c>
      <c r="M12" s="40">
        <v>40</v>
      </c>
      <c r="N12" s="39"/>
    </row>
    <row r="13" spans="1:14" x14ac:dyDescent="0.25">
      <c r="A13" s="4">
        <v>44207</v>
      </c>
      <c r="B13" s="17"/>
      <c r="C13" s="19">
        <v>75.7</v>
      </c>
      <c r="D13" s="19">
        <v>49.8</v>
      </c>
      <c r="E13" s="14"/>
      <c r="F13" s="19">
        <v>75.2</v>
      </c>
      <c r="G13" s="19">
        <v>50.5</v>
      </c>
      <c r="H13" s="9"/>
      <c r="I13" s="19">
        <f t="shared" si="0"/>
        <v>0.5</v>
      </c>
      <c r="J13" s="19">
        <f t="shared" si="0"/>
        <v>-0.70000000000000284</v>
      </c>
      <c r="K13" s="9"/>
      <c r="L13" s="22">
        <v>75</v>
      </c>
      <c r="M13" s="22">
        <v>50</v>
      </c>
      <c r="N13" s="9"/>
    </row>
    <row r="14" spans="1:14" x14ac:dyDescent="0.25">
      <c r="A14" s="4">
        <v>44208</v>
      </c>
      <c r="B14" s="17"/>
      <c r="C14" s="19">
        <v>62.4</v>
      </c>
      <c r="D14" s="19">
        <v>52.5</v>
      </c>
      <c r="E14" s="14"/>
      <c r="F14" s="19">
        <v>65.099999999999994</v>
      </c>
      <c r="G14" s="19">
        <v>53.2</v>
      </c>
      <c r="H14" s="9"/>
      <c r="I14" s="19">
        <f t="shared" si="0"/>
        <v>-2.6999999999999957</v>
      </c>
      <c r="J14" s="19">
        <f t="shared" si="0"/>
        <v>-0.70000000000000284</v>
      </c>
      <c r="K14" s="9"/>
      <c r="L14" s="22">
        <v>74</v>
      </c>
      <c r="M14" s="22">
        <v>60</v>
      </c>
      <c r="N14" s="9"/>
    </row>
    <row r="15" spans="1:14" x14ac:dyDescent="0.25">
      <c r="A15" s="4">
        <v>44209</v>
      </c>
      <c r="B15" s="17"/>
      <c r="C15" s="19">
        <v>55.4</v>
      </c>
      <c r="D15" s="19">
        <v>50.4</v>
      </c>
      <c r="E15" s="14"/>
      <c r="F15" s="19">
        <v>56.3</v>
      </c>
      <c r="G15" s="19">
        <v>51.6</v>
      </c>
      <c r="H15" s="9"/>
      <c r="I15" s="19">
        <f t="shared" si="0"/>
        <v>-0.89999999999999858</v>
      </c>
      <c r="J15" s="19">
        <f t="shared" si="0"/>
        <v>-1.2000000000000028</v>
      </c>
      <c r="K15" s="9"/>
      <c r="L15" s="22">
        <v>63</v>
      </c>
      <c r="M15" s="22">
        <v>51</v>
      </c>
      <c r="N15" s="9"/>
    </row>
    <row r="16" spans="1:14" x14ac:dyDescent="0.25">
      <c r="A16" s="4">
        <v>44210</v>
      </c>
      <c r="B16" s="17"/>
      <c r="C16" s="19">
        <v>66.2</v>
      </c>
      <c r="D16" s="19">
        <v>46.4</v>
      </c>
      <c r="E16" s="14"/>
      <c r="F16" s="19">
        <v>65.8</v>
      </c>
      <c r="G16" s="19">
        <v>47.8</v>
      </c>
      <c r="H16" s="9"/>
      <c r="I16" s="19">
        <f t="shared" si="0"/>
        <v>0.40000000000000568</v>
      </c>
      <c r="J16" s="19">
        <f t="shared" si="0"/>
        <v>-1.3999999999999986</v>
      </c>
      <c r="K16" s="9"/>
      <c r="L16" s="22">
        <v>65</v>
      </c>
      <c r="M16" s="22">
        <v>49</v>
      </c>
      <c r="N16" s="9"/>
    </row>
    <row r="17" spans="1:14" x14ac:dyDescent="0.25">
      <c r="A17" s="4">
        <v>44211</v>
      </c>
      <c r="B17" s="17"/>
      <c r="C17" s="19">
        <v>76.3</v>
      </c>
      <c r="D17" s="19">
        <v>43.9</v>
      </c>
      <c r="E17" s="14"/>
      <c r="F17" s="19">
        <v>75.400000000000006</v>
      </c>
      <c r="G17" s="19">
        <v>44.6</v>
      </c>
      <c r="H17" s="9"/>
      <c r="I17" s="19">
        <f t="shared" si="0"/>
        <v>0.89999999999999147</v>
      </c>
      <c r="J17" s="19">
        <f t="shared" si="0"/>
        <v>-0.70000000000000284</v>
      </c>
      <c r="K17" s="9"/>
      <c r="L17" s="22">
        <v>75</v>
      </c>
      <c r="M17" s="22">
        <v>44</v>
      </c>
      <c r="N17" s="9"/>
    </row>
    <row r="18" spans="1:14" x14ac:dyDescent="0.25">
      <c r="A18" s="4">
        <v>44212</v>
      </c>
      <c r="B18" s="17"/>
      <c r="C18" s="19">
        <v>64</v>
      </c>
      <c r="D18" s="19">
        <v>46.6</v>
      </c>
      <c r="E18" s="14"/>
      <c r="F18" s="19">
        <v>63.1</v>
      </c>
      <c r="G18" s="19">
        <v>48</v>
      </c>
      <c r="H18" s="9"/>
      <c r="I18" s="19">
        <f t="shared" si="0"/>
        <v>0.89999999999999858</v>
      </c>
      <c r="J18" s="19">
        <f t="shared" si="0"/>
        <v>-1.3999999999999986</v>
      </c>
      <c r="K18" s="9"/>
      <c r="L18" s="22">
        <v>74</v>
      </c>
      <c r="M18" s="22">
        <v>48</v>
      </c>
      <c r="N18" s="9"/>
    </row>
    <row r="19" spans="1:14" x14ac:dyDescent="0.25">
      <c r="A19" s="4">
        <v>44213</v>
      </c>
      <c r="B19" s="17"/>
      <c r="C19" s="19">
        <v>60.1</v>
      </c>
      <c r="D19" s="19">
        <v>45.7</v>
      </c>
      <c r="E19" s="14"/>
      <c r="F19" s="19">
        <v>60.3</v>
      </c>
      <c r="G19" s="19">
        <v>46.9</v>
      </c>
      <c r="H19" s="9"/>
      <c r="I19" s="19">
        <f t="shared" ref="I19:J48" si="1">C19-F19</f>
        <v>-0.19999999999999574</v>
      </c>
      <c r="J19" s="19">
        <f t="shared" si="1"/>
        <v>-1.1999999999999957</v>
      </c>
      <c r="K19" s="9"/>
      <c r="L19" s="22">
        <v>63</v>
      </c>
      <c r="M19" s="22">
        <v>46</v>
      </c>
      <c r="N19" s="9"/>
    </row>
    <row r="20" spans="1:14" x14ac:dyDescent="0.25">
      <c r="A20" s="4">
        <v>44214</v>
      </c>
      <c r="B20" s="17"/>
      <c r="C20" s="19">
        <v>69.099999999999994</v>
      </c>
      <c r="D20" s="19">
        <v>43</v>
      </c>
      <c r="E20" s="14"/>
      <c r="F20" s="19">
        <v>68.5</v>
      </c>
      <c r="G20" s="19">
        <v>45.9</v>
      </c>
      <c r="H20" s="9"/>
      <c r="I20" s="19">
        <f t="shared" si="1"/>
        <v>0.59999999999999432</v>
      </c>
      <c r="J20" s="19">
        <f t="shared" si="1"/>
        <v>-2.8999999999999986</v>
      </c>
      <c r="K20" s="9"/>
      <c r="L20" s="22">
        <v>69</v>
      </c>
      <c r="M20" s="22">
        <v>47</v>
      </c>
      <c r="N20" s="9"/>
    </row>
    <row r="21" spans="1:14" x14ac:dyDescent="0.25">
      <c r="A21" s="4">
        <v>44215</v>
      </c>
      <c r="B21" s="17"/>
      <c r="C21" s="19">
        <v>71.099999999999994</v>
      </c>
      <c r="D21" s="19">
        <v>40.799999999999997</v>
      </c>
      <c r="E21" s="14"/>
      <c r="F21" s="19">
        <v>70</v>
      </c>
      <c r="G21" s="19">
        <v>41.5</v>
      </c>
      <c r="H21" s="9"/>
      <c r="I21" s="19">
        <f t="shared" si="1"/>
        <v>1.0999999999999943</v>
      </c>
      <c r="J21" s="19">
        <f t="shared" si="1"/>
        <v>-0.70000000000000284</v>
      </c>
      <c r="K21" s="9"/>
      <c r="L21" s="22">
        <v>70</v>
      </c>
      <c r="M21" s="22">
        <v>41</v>
      </c>
      <c r="N21" s="9"/>
    </row>
    <row r="22" spans="1:14" x14ac:dyDescent="0.25">
      <c r="A22" s="4">
        <v>44216</v>
      </c>
      <c r="B22" s="17"/>
      <c r="C22" s="19">
        <v>76.099999999999994</v>
      </c>
      <c r="D22" s="19">
        <v>44.6</v>
      </c>
      <c r="E22" s="14"/>
      <c r="F22" s="19">
        <v>75.2</v>
      </c>
      <c r="G22" s="19">
        <v>45.5</v>
      </c>
      <c r="H22" s="9"/>
      <c r="I22" s="19">
        <f t="shared" si="1"/>
        <v>0.89999999999999147</v>
      </c>
      <c r="J22" s="19">
        <f t="shared" si="1"/>
        <v>-0.89999999999999858</v>
      </c>
      <c r="K22" s="9"/>
      <c r="L22" s="22">
        <v>74</v>
      </c>
      <c r="M22" s="22">
        <v>46</v>
      </c>
      <c r="N22" s="9"/>
    </row>
    <row r="23" spans="1:14" x14ac:dyDescent="0.25">
      <c r="A23" s="4">
        <v>44217</v>
      </c>
      <c r="B23" s="17"/>
      <c r="C23" s="19">
        <v>77.5</v>
      </c>
      <c r="D23" s="19">
        <v>46.2</v>
      </c>
      <c r="E23" s="14"/>
      <c r="F23" s="19">
        <v>75.900000000000006</v>
      </c>
      <c r="G23" s="19">
        <v>47.3</v>
      </c>
      <c r="H23" s="9"/>
      <c r="I23" s="19">
        <f t="shared" si="1"/>
        <v>1.5999999999999943</v>
      </c>
      <c r="J23" s="19">
        <f t="shared" si="1"/>
        <v>-1.0999999999999943</v>
      </c>
      <c r="K23" s="9"/>
      <c r="L23" s="22">
        <v>76</v>
      </c>
      <c r="M23" s="22">
        <v>45</v>
      </c>
      <c r="N23" s="9"/>
    </row>
    <row r="24" spans="1:14" x14ac:dyDescent="0.25">
      <c r="A24" s="4">
        <v>44218</v>
      </c>
      <c r="B24" s="17"/>
      <c r="C24" s="19">
        <v>79.5</v>
      </c>
      <c r="D24" s="19">
        <v>52.9</v>
      </c>
      <c r="E24" s="14"/>
      <c r="F24" s="19">
        <v>77.5</v>
      </c>
      <c r="G24" s="19">
        <v>53.8</v>
      </c>
      <c r="H24" s="9"/>
      <c r="I24" s="19">
        <f t="shared" si="1"/>
        <v>2</v>
      </c>
      <c r="J24" s="19">
        <f t="shared" si="1"/>
        <v>-0.89999999999999858</v>
      </c>
      <c r="K24" s="9"/>
      <c r="L24" s="22">
        <v>77</v>
      </c>
      <c r="M24" s="22">
        <v>45</v>
      </c>
      <c r="N24" s="9"/>
    </row>
    <row r="25" spans="1:14" x14ac:dyDescent="0.25">
      <c r="A25" s="4">
        <v>44219</v>
      </c>
      <c r="B25" s="17"/>
      <c r="C25" s="19">
        <v>73.2</v>
      </c>
      <c r="D25" s="19">
        <v>59.9</v>
      </c>
      <c r="E25" s="14"/>
      <c r="F25" s="19">
        <v>72.7</v>
      </c>
      <c r="G25" s="19">
        <v>60.3</v>
      </c>
      <c r="H25" s="9"/>
      <c r="I25" s="19">
        <f t="shared" si="1"/>
        <v>0.5</v>
      </c>
      <c r="J25" s="19">
        <f t="shared" si="1"/>
        <v>-0.39999999999999858</v>
      </c>
      <c r="K25" s="9"/>
      <c r="L25" s="22">
        <v>76</v>
      </c>
      <c r="M25" s="22">
        <v>57</v>
      </c>
      <c r="N25" s="9"/>
    </row>
    <row r="26" spans="1:14" x14ac:dyDescent="0.25">
      <c r="A26" s="4">
        <v>44220</v>
      </c>
      <c r="B26" s="17"/>
      <c r="C26" s="19">
        <v>79</v>
      </c>
      <c r="D26" s="19">
        <v>56.5</v>
      </c>
      <c r="E26" s="14"/>
      <c r="F26" s="19">
        <v>78.099999999999994</v>
      </c>
      <c r="G26" s="19">
        <v>56.7</v>
      </c>
      <c r="H26" s="9"/>
      <c r="I26" s="19">
        <f t="shared" si="1"/>
        <v>0.90000000000000568</v>
      </c>
      <c r="J26" s="19">
        <f t="shared" si="1"/>
        <v>-0.20000000000000284</v>
      </c>
      <c r="K26" s="9"/>
      <c r="L26" s="22">
        <v>80</v>
      </c>
      <c r="M26" s="22">
        <v>58</v>
      </c>
      <c r="N26" s="9"/>
    </row>
    <row r="27" spans="1:14" x14ac:dyDescent="0.25">
      <c r="A27" s="4">
        <v>44221</v>
      </c>
      <c r="B27" s="17"/>
      <c r="C27" s="19">
        <v>82</v>
      </c>
      <c r="D27" s="19">
        <v>61.9</v>
      </c>
      <c r="E27" s="14"/>
      <c r="F27" s="19">
        <v>82.6</v>
      </c>
      <c r="G27" s="19">
        <v>62.4</v>
      </c>
      <c r="H27" s="9"/>
      <c r="I27" s="19">
        <f t="shared" si="1"/>
        <v>-0.59999999999999432</v>
      </c>
      <c r="J27" s="19">
        <f t="shared" si="1"/>
        <v>-0.5</v>
      </c>
      <c r="K27" s="9"/>
      <c r="L27" s="22">
        <v>81</v>
      </c>
      <c r="M27" s="22">
        <v>63</v>
      </c>
      <c r="N27" s="9"/>
    </row>
    <row r="28" spans="1:14" x14ac:dyDescent="0.25">
      <c r="A28" s="4">
        <v>44222</v>
      </c>
      <c r="B28" s="17"/>
      <c r="C28" s="19">
        <v>78.8</v>
      </c>
      <c r="D28" s="19">
        <v>59.2</v>
      </c>
      <c r="E28" s="14"/>
      <c r="F28" s="19">
        <v>78.599999999999994</v>
      </c>
      <c r="G28" s="19">
        <v>59.7</v>
      </c>
      <c r="H28" s="9"/>
      <c r="I28" s="19">
        <f t="shared" si="1"/>
        <v>0.20000000000000284</v>
      </c>
      <c r="J28" s="19">
        <f t="shared" si="1"/>
        <v>-0.5</v>
      </c>
      <c r="K28" s="9"/>
      <c r="L28" s="22">
        <v>82</v>
      </c>
      <c r="M28" s="22">
        <v>57</v>
      </c>
      <c r="N28" s="9"/>
    </row>
    <row r="29" spans="1:14" x14ac:dyDescent="0.25">
      <c r="A29" s="4">
        <v>44223</v>
      </c>
      <c r="B29" s="17"/>
      <c r="C29" s="19">
        <v>81.900000000000006</v>
      </c>
      <c r="D29" s="19">
        <v>63.3</v>
      </c>
      <c r="E29" s="14"/>
      <c r="F29" s="19">
        <v>80.8</v>
      </c>
      <c r="G29" s="19">
        <v>63.3</v>
      </c>
      <c r="H29" s="9"/>
      <c r="I29" s="19">
        <f t="shared" si="1"/>
        <v>1.1000000000000085</v>
      </c>
      <c r="J29" s="19">
        <f t="shared" si="1"/>
        <v>0</v>
      </c>
      <c r="K29" s="9"/>
      <c r="L29" s="22">
        <v>82</v>
      </c>
      <c r="M29" s="22">
        <v>62</v>
      </c>
      <c r="N29" s="9"/>
    </row>
    <row r="30" spans="1:14" x14ac:dyDescent="0.25">
      <c r="A30" s="4">
        <v>44224</v>
      </c>
      <c r="B30" s="17"/>
      <c r="C30" s="19">
        <v>68.400000000000006</v>
      </c>
      <c r="D30" s="19">
        <v>46.4</v>
      </c>
      <c r="E30" s="14"/>
      <c r="F30" s="19">
        <v>68.400000000000006</v>
      </c>
      <c r="G30" s="19">
        <v>47.5</v>
      </c>
      <c r="H30" s="9"/>
      <c r="I30" s="19">
        <f t="shared" si="1"/>
        <v>0</v>
      </c>
      <c r="J30" s="19">
        <f t="shared" si="1"/>
        <v>-1.1000000000000014</v>
      </c>
      <c r="K30" s="9"/>
      <c r="L30" s="22">
        <v>80</v>
      </c>
      <c r="M30" s="22">
        <v>54</v>
      </c>
      <c r="N30" s="9"/>
    </row>
    <row r="31" spans="1:14" x14ac:dyDescent="0.25">
      <c r="A31" s="4">
        <v>44225</v>
      </c>
      <c r="B31" s="17"/>
      <c r="C31" s="19">
        <v>69.400000000000006</v>
      </c>
      <c r="D31" s="19">
        <v>39.700000000000003</v>
      </c>
      <c r="E31" s="14"/>
      <c r="F31" s="19">
        <v>69.099999999999994</v>
      </c>
      <c r="G31" s="19">
        <v>40.6</v>
      </c>
      <c r="H31" s="9"/>
      <c r="I31" s="19">
        <f t="shared" si="1"/>
        <v>0.30000000000001137</v>
      </c>
      <c r="J31" s="19">
        <f t="shared" si="1"/>
        <v>-0.89999999999999858</v>
      </c>
      <c r="K31" s="9"/>
      <c r="L31" s="22">
        <v>68</v>
      </c>
      <c r="M31" s="22">
        <v>41</v>
      </c>
      <c r="N31" s="9"/>
    </row>
    <row r="32" spans="1:14" x14ac:dyDescent="0.25">
      <c r="A32" s="4">
        <v>44226</v>
      </c>
      <c r="B32" s="17"/>
      <c r="C32" s="19">
        <v>72.900000000000006</v>
      </c>
      <c r="D32" s="19">
        <v>44.2</v>
      </c>
      <c r="E32" s="14"/>
      <c r="F32" s="19">
        <v>72.7</v>
      </c>
      <c r="G32" s="19">
        <v>45.1</v>
      </c>
      <c r="H32" s="9"/>
      <c r="I32" s="19">
        <f t="shared" si="1"/>
        <v>0.20000000000000284</v>
      </c>
      <c r="J32" s="19">
        <f t="shared" si="1"/>
        <v>-0.89999999999999858</v>
      </c>
      <c r="K32" s="9"/>
      <c r="L32" s="22">
        <v>74</v>
      </c>
      <c r="M32" s="22">
        <v>45</v>
      </c>
      <c r="N32" s="9"/>
    </row>
    <row r="33" spans="1:14" x14ac:dyDescent="0.25">
      <c r="A33" s="4">
        <v>44227</v>
      </c>
      <c r="B33" s="17"/>
      <c r="C33" s="19">
        <v>80.099999999999994</v>
      </c>
      <c r="D33" s="19">
        <v>55.4</v>
      </c>
      <c r="E33" s="14"/>
      <c r="F33" s="19">
        <v>79</v>
      </c>
      <c r="G33" s="19">
        <v>54.9</v>
      </c>
      <c r="H33" s="9"/>
      <c r="I33" s="19">
        <f t="shared" ref="I33" si="2">C33-F33</f>
        <v>1.0999999999999943</v>
      </c>
      <c r="J33" s="19">
        <f t="shared" ref="J33" si="3">D33-G33</f>
        <v>0.5</v>
      </c>
      <c r="K33" s="9"/>
      <c r="L33" s="22">
        <v>79</v>
      </c>
      <c r="M33" s="22">
        <v>54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71.822580645161295</v>
      </c>
      <c r="D36" s="19">
        <f t="shared" ref="D36:N36" si="4">AVERAGE(D3:D33)</f>
        <v>50.19354838709679</v>
      </c>
      <c r="E36" s="14"/>
      <c r="F36" s="19">
        <f t="shared" si="4"/>
        <v>71.474193548387092</v>
      </c>
      <c r="G36" s="19">
        <f t="shared" si="4"/>
        <v>51.08064516129032</v>
      </c>
      <c r="H36" s="14"/>
      <c r="I36" s="19">
        <f t="shared" si="4"/>
        <v>0.34838709677419366</v>
      </c>
      <c r="J36" s="19">
        <f t="shared" si="4"/>
        <v>-0.88709677419354793</v>
      </c>
      <c r="K36" s="14"/>
      <c r="L36" s="19">
        <f t="shared" si="4"/>
        <v>73.935483870967744</v>
      </c>
      <c r="M36" s="19">
        <f t="shared" si="4"/>
        <v>51.12903225806452</v>
      </c>
      <c r="N36" s="14"/>
    </row>
    <row r="37" spans="1:14" x14ac:dyDescent="0.25">
      <c r="A37" s="5" t="s">
        <v>6</v>
      </c>
      <c r="B37" s="16"/>
      <c r="C37" s="19">
        <f>MAX(C3:C33)</f>
        <v>84.7</v>
      </c>
      <c r="D37" s="19">
        <f t="shared" ref="D37:N37" si="5">MAX(D3:D33)</f>
        <v>69.400000000000006</v>
      </c>
      <c r="E37" s="14"/>
      <c r="F37" s="19">
        <f t="shared" si="5"/>
        <v>84.7</v>
      </c>
      <c r="G37" s="19">
        <f t="shared" si="5"/>
        <v>69.8</v>
      </c>
      <c r="H37" s="14"/>
      <c r="I37" s="19">
        <f t="shared" si="5"/>
        <v>2</v>
      </c>
      <c r="J37" s="19">
        <f t="shared" si="5"/>
        <v>0.5</v>
      </c>
      <c r="K37" s="14"/>
      <c r="L37" s="19">
        <f t="shared" si="5"/>
        <v>84</v>
      </c>
      <c r="M37" s="19">
        <f t="shared" si="5"/>
        <v>68</v>
      </c>
      <c r="N37" s="14"/>
    </row>
    <row r="38" spans="1:14" x14ac:dyDescent="0.25">
      <c r="A38" s="5" t="s">
        <v>7</v>
      </c>
      <c r="B38" s="16"/>
      <c r="C38" s="19">
        <f>MIN(C3:C33)</f>
        <v>55.4</v>
      </c>
      <c r="D38" s="19">
        <f t="shared" ref="D38:N38" si="6">MIN(D3:D33)</f>
        <v>39.700000000000003</v>
      </c>
      <c r="E38" s="14"/>
      <c r="F38" s="19">
        <f t="shared" si="6"/>
        <v>56.3</v>
      </c>
      <c r="G38" s="19">
        <f t="shared" si="6"/>
        <v>39.9</v>
      </c>
      <c r="H38" s="14"/>
      <c r="I38" s="19">
        <f t="shared" si="6"/>
        <v>-2.6999999999999957</v>
      </c>
      <c r="J38" s="19">
        <f t="shared" si="6"/>
        <v>-2.8999999999999986</v>
      </c>
      <c r="K38" s="14"/>
      <c r="L38" s="19">
        <f t="shared" si="6"/>
        <v>61</v>
      </c>
      <c r="M38" s="19">
        <f t="shared" si="6"/>
        <v>40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9" priority="1" operator="greaterThanOrEqual">
      <formula>5</formula>
    </cfRule>
    <cfRule type="cellIs" dxfId="8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E5291-46C4-414A-82AB-9856C3ABF7EE}">
  <dimension ref="A1:N38"/>
  <sheetViews>
    <sheetView workbookViewId="0">
      <selection activeCell="A28" sqref="A28:N28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44166</v>
      </c>
      <c r="B3" s="17"/>
      <c r="C3" s="19">
        <v>59</v>
      </c>
      <c r="D3" s="19">
        <v>41.7</v>
      </c>
      <c r="E3" s="14"/>
      <c r="F3" s="19">
        <v>57.9</v>
      </c>
      <c r="G3" s="19">
        <v>42.3</v>
      </c>
      <c r="H3" s="9"/>
      <c r="I3" s="19">
        <f t="shared" ref="I3:J18" si="0">C3-F3</f>
        <v>1.1000000000000014</v>
      </c>
      <c r="J3" s="19">
        <f t="shared" si="0"/>
        <v>-0.59999999999999432</v>
      </c>
      <c r="K3" s="9"/>
      <c r="L3" s="22">
        <v>67</v>
      </c>
      <c r="M3" s="22">
        <v>44</v>
      </c>
      <c r="N3" s="9"/>
    </row>
    <row r="4" spans="1:14" x14ac:dyDescent="0.25">
      <c r="A4" s="4">
        <v>44167</v>
      </c>
      <c r="B4" s="17"/>
      <c r="C4" s="19">
        <v>61.5</v>
      </c>
      <c r="D4" s="19">
        <v>35.4</v>
      </c>
      <c r="E4" s="14"/>
      <c r="F4" s="19">
        <v>61.9</v>
      </c>
      <c r="G4" s="19">
        <v>36.700000000000003</v>
      </c>
      <c r="H4" s="9"/>
      <c r="I4" s="19">
        <f t="shared" si="0"/>
        <v>-0.39999999999999858</v>
      </c>
      <c r="J4" s="19">
        <f t="shared" si="0"/>
        <v>-1.3000000000000043</v>
      </c>
      <c r="K4" s="9"/>
      <c r="L4" s="22">
        <v>63</v>
      </c>
      <c r="M4" s="22">
        <v>38</v>
      </c>
      <c r="N4" s="9"/>
    </row>
    <row r="5" spans="1:14" x14ac:dyDescent="0.25">
      <c r="A5" s="4">
        <v>44168</v>
      </c>
      <c r="B5" s="17"/>
      <c r="C5" s="19">
        <v>73</v>
      </c>
      <c r="D5" s="19">
        <v>40.299999999999997</v>
      </c>
      <c r="E5" s="14"/>
      <c r="F5" s="19">
        <v>72.7</v>
      </c>
      <c r="G5" s="19">
        <v>41.9</v>
      </c>
      <c r="H5" s="9"/>
      <c r="I5" s="19">
        <f t="shared" si="0"/>
        <v>0.29999999999999716</v>
      </c>
      <c r="J5" s="19">
        <f t="shared" si="0"/>
        <v>-1.6000000000000014</v>
      </c>
      <c r="K5" s="9"/>
      <c r="L5" s="22">
        <v>73</v>
      </c>
      <c r="M5" s="22">
        <v>43</v>
      </c>
      <c r="N5" s="9"/>
    </row>
    <row r="6" spans="1:14" x14ac:dyDescent="0.25">
      <c r="A6" s="4">
        <v>44169</v>
      </c>
      <c r="B6" s="17"/>
      <c r="C6" s="19">
        <v>73.599999999999994</v>
      </c>
      <c r="D6" s="19">
        <v>57.2</v>
      </c>
      <c r="E6" s="14"/>
      <c r="F6" s="19">
        <v>74.5</v>
      </c>
      <c r="G6" s="19">
        <v>59.2</v>
      </c>
      <c r="H6" s="9"/>
      <c r="I6" s="19">
        <f t="shared" si="0"/>
        <v>-0.90000000000000568</v>
      </c>
      <c r="J6" s="19">
        <f t="shared" si="0"/>
        <v>-2</v>
      </c>
      <c r="K6" s="9"/>
      <c r="L6" s="22">
        <v>73</v>
      </c>
      <c r="M6" s="22">
        <v>55</v>
      </c>
      <c r="N6" s="9"/>
    </row>
    <row r="7" spans="1:14" x14ac:dyDescent="0.25">
      <c r="A7" s="4">
        <v>44170</v>
      </c>
      <c r="B7" s="17"/>
      <c r="C7" s="19">
        <v>76.5</v>
      </c>
      <c r="D7" s="19">
        <v>54.9</v>
      </c>
      <c r="E7" s="14"/>
      <c r="F7" s="19">
        <v>75.400000000000006</v>
      </c>
      <c r="G7" s="19">
        <v>54.7</v>
      </c>
      <c r="H7" s="9"/>
      <c r="I7" s="19">
        <f t="shared" si="0"/>
        <v>1.0999999999999943</v>
      </c>
      <c r="J7" s="19">
        <f t="shared" si="0"/>
        <v>0.19999999999999574</v>
      </c>
      <c r="K7" s="9"/>
      <c r="L7" s="22">
        <v>77</v>
      </c>
      <c r="M7" s="22">
        <v>63</v>
      </c>
      <c r="N7" s="9"/>
    </row>
    <row r="8" spans="1:14" x14ac:dyDescent="0.25">
      <c r="A8" s="4">
        <v>44171</v>
      </c>
      <c r="B8" s="17"/>
      <c r="C8" s="19">
        <v>73.599999999999994</v>
      </c>
      <c r="D8" s="19">
        <v>46</v>
      </c>
      <c r="E8" s="14"/>
      <c r="F8" s="19">
        <v>72.3</v>
      </c>
      <c r="G8" s="19">
        <v>47.7</v>
      </c>
      <c r="H8" s="9"/>
      <c r="I8" s="19">
        <f t="shared" si="0"/>
        <v>1.2999999999999972</v>
      </c>
      <c r="J8" s="19">
        <f t="shared" si="0"/>
        <v>-1.7000000000000028</v>
      </c>
      <c r="K8" s="9"/>
      <c r="L8" s="22">
        <v>74</v>
      </c>
      <c r="M8" s="22">
        <v>48</v>
      </c>
      <c r="N8" s="9"/>
    </row>
    <row r="9" spans="1:14" x14ac:dyDescent="0.25">
      <c r="A9" s="4">
        <v>44172</v>
      </c>
      <c r="B9" s="17"/>
      <c r="C9" s="19">
        <v>63</v>
      </c>
      <c r="D9" s="19">
        <v>50.7</v>
      </c>
      <c r="E9" s="14"/>
      <c r="F9" s="19">
        <v>62.8</v>
      </c>
      <c r="G9" s="19">
        <v>51.6</v>
      </c>
      <c r="H9" s="9"/>
      <c r="I9" s="19">
        <f t="shared" si="0"/>
        <v>0.20000000000000284</v>
      </c>
      <c r="J9" s="19">
        <f t="shared" si="0"/>
        <v>-0.89999999999999858</v>
      </c>
      <c r="K9" s="9"/>
      <c r="L9" s="22">
        <v>71</v>
      </c>
      <c r="M9" s="22">
        <v>53</v>
      </c>
      <c r="N9" s="9"/>
    </row>
    <row r="10" spans="1:14" x14ac:dyDescent="0.25">
      <c r="A10" s="4">
        <v>44173</v>
      </c>
      <c r="B10" s="17"/>
      <c r="C10" s="19">
        <v>58.5</v>
      </c>
      <c r="D10" s="19">
        <v>39</v>
      </c>
      <c r="E10" s="14"/>
      <c r="F10" s="19">
        <v>57.9</v>
      </c>
      <c r="G10" s="19">
        <v>40.5</v>
      </c>
      <c r="H10" s="9"/>
      <c r="I10" s="19">
        <f t="shared" si="0"/>
        <v>0.60000000000000142</v>
      </c>
      <c r="J10" s="19">
        <f t="shared" si="0"/>
        <v>-1.5</v>
      </c>
      <c r="K10" s="9"/>
      <c r="L10" s="22">
        <v>62</v>
      </c>
      <c r="M10" s="22">
        <v>40</v>
      </c>
      <c r="N10" s="9"/>
    </row>
    <row r="11" spans="1:14" x14ac:dyDescent="0.25">
      <c r="A11" s="4">
        <v>44174</v>
      </c>
      <c r="B11" s="17"/>
      <c r="C11" s="19">
        <v>63.1</v>
      </c>
      <c r="D11" s="19">
        <v>37.4</v>
      </c>
      <c r="E11" s="14"/>
      <c r="F11" s="19">
        <v>63.1</v>
      </c>
      <c r="G11" s="19">
        <v>39.700000000000003</v>
      </c>
      <c r="H11" s="9"/>
      <c r="I11" s="19">
        <f t="shared" si="0"/>
        <v>0</v>
      </c>
      <c r="J11" s="19">
        <f t="shared" si="0"/>
        <v>-2.3000000000000043</v>
      </c>
      <c r="K11" s="9"/>
      <c r="L11" s="22">
        <v>63</v>
      </c>
      <c r="M11" s="22">
        <v>38</v>
      </c>
      <c r="N11" s="9"/>
    </row>
    <row r="12" spans="1:14" x14ac:dyDescent="0.25">
      <c r="A12" s="4">
        <v>44175</v>
      </c>
      <c r="B12" s="17"/>
      <c r="C12" s="19">
        <v>73.2</v>
      </c>
      <c r="D12" s="19">
        <v>43.9</v>
      </c>
      <c r="E12" s="14"/>
      <c r="F12" s="19">
        <v>71.8</v>
      </c>
      <c r="G12" s="19">
        <v>45</v>
      </c>
      <c r="H12" s="9"/>
      <c r="I12" s="19">
        <f t="shared" si="0"/>
        <v>1.4000000000000057</v>
      </c>
      <c r="J12" s="19">
        <f t="shared" si="0"/>
        <v>-1.1000000000000014</v>
      </c>
      <c r="K12" s="9"/>
      <c r="L12" s="22">
        <v>72</v>
      </c>
      <c r="M12" s="22">
        <v>43</v>
      </c>
      <c r="N12" s="9"/>
    </row>
    <row r="13" spans="1:14" x14ac:dyDescent="0.25">
      <c r="A13" s="4">
        <v>44176</v>
      </c>
      <c r="B13" s="17"/>
      <c r="C13" s="19">
        <v>72.3</v>
      </c>
      <c r="D13" s="19">
        <v>49.3</v>
      </c>
      <c r="E13" s="14"/>
      <c r="F13" s="19">
        <v>72.900000000000006</v>
      </c>
      <c r="G13" s="19">
        <v>49.5</v>
      </c>
      <c r="H13" s="9"/>
      <c r="I13" s="19">
        <f t="shared" si="0"/>
        <v>-0.60000000000000853</v>
      </c>
      <c r="J13" s="19">
        <f t="shared" si="0"/>
        <v>-0.20000000000000284</v>
      </c>
      <c r="K13" s="9"/>
      <c r="L13" s="22">
        <v>72</v>
      </c>
      <c r="M13" s="22">
        <v>47</v>
      </c>
      <c r="N13" s="9"/>
    </row>
    <row r="14" spans="1:14" x14ac:dyDescent="0.25">
      <c r="A14" s="4">
        <v>44177</v>
      </c>
      <c r="B14" s="17"/>
      <c r="C14" s="19">
        <v>73.900000000000006</v>
      </c>
      <c r="D14" s="19">
        <v>56.8</v>
      </c>
      <c r="E14" s="14"/>
      <c r="F14" s="19">
        <v>75.599999999999994</v>
      </c>
      <c r="G14" s="19">
        <v>58.3</v>
      </c>
      <c r="H14" s="9"/>
      <c r="I14" s="19">
        <f t="shared" ref="I14" si="1">C14-F14</f>
        <v>-1.6999999999999886</v>
      </c>
      <c r="J14" s="19">
        <f t="shared" ref="J14" si="2">D14-G14</f>
        <v>-1.5</v>
      </c>
      <c r="K14" s="9"/>
      <c r="L14" s="22">
        <v>75</v>
      </c>
      <c r="M14" s="22">
        <v>58</v>
      </c>
      <c r="N14" s="9"/>
    </row>
    <row r="15" spans="1:14" x14ac:dyDescent="0.25">
      <c r="A15" s="4">
        <v>44178</v>
      </c>
      <c r="B15" s="17"/>
      <c r="C15" s="19">
        <v>82.2</v>
      </c>
      <c r="D15" s="19">
        <v>59</v>
      </c>
      <c r="E15" s="14"/>
      <c r="F15" s="19">
        <v>81.900000000000006</v>
      </c>
      <c r="G15" s="19">
        <v>59.4</v>
      </c>
      <c r="H15" s="9"/>
      <c r="I15" s="19">
        <f t="shared" si="0"/>
        <v>0.29999999999999716</v>
      </c>
      <c r="J15" s="19">
        <f t="shared" si="0"/>
        <v>-0.39999999999999858</v>
      </c>
      <c r="K15" s="9"/>
      <c r="L15" s="22">
        <v>82</v>
      </c>
      <c r="M15" s="22">
        <v>58</v>
      </c>
      <c r="N15" s="9"/>
    </row>
    <row r="16" spans="1:14" x14ac:dyDescent="0.25">
      <c r="A16" s="4">
        <v>44179</v>
      </c>
      <c r="B16" s="17"/>
      <c r="C16" s="19">
        <v>80.099999999999994</v>
      </c>
      <c r="D16" s="19">
        <v>64.599999999999994</v>
      </c>
      <c r="E16" s="14"/>
      <c r="F16" s="19">
        <v>79.900000000000006</v>
      </c>
      <c r="G16" s="19">
        <v>64.400000000000006</v>
      </c>
      <c r="H16" s="9"/>
      <c r="I16" s="19">
        <f t="shared" si="0"/>
        <v>0.19999999999998863</v>
      </c>
      <c r="J16" s="19">
        <f t="shared" si="0"/>
        <v>0.19999999999998863</v>
      </c>
      <c r="K16" s="9"/>
      <c r="L16" s="22">
        <v>79</v>
      </c>
      <c r="M16" s="22">
        <v>63</v>
      </c>
      <c r="N16" s="9"/>
    </row>
    <row r="17" spans="1:14" x14ac:dyDescent="0.25">
      <c r="A17" s="4">
        <v>44180</v>
      </c>
      <c r="B17" s="17"/>
      <c r="C17" s="19">
        <v>77.2</v>
      </c>
      <c r="D17" s="19">
        <v>55.9</v>
      </c>
      <c r="E17" s="14"/>
      <c r="F17" s="19">
        <v>75.599999999999994</v>
      </c>
      <c r="G17" s="19">
        <v>56.7</v>
      </c>
      <c r="H17" s="9"/>
      <c r="I17" s="19">
        <f t="shared" si="0"/>
        <v>1.6000000000000085</v>
      </c>
      <c r="J17" s="19">
        <f t="shared" si="0"/>
        <v>-0.80000000000000426</v>
      </c>
      <c r="K17" s="9"/>
      <c r="L17" s="22">
        <v>77</v>
      </c>
      <c r="M17" s="22">
        <v>62</v>
      </c>
      <c r="N17" s="9"/>
    </row>
    <row r="18" spans="1:14" x14ac:dyDescent="0.25">
      <c r="A18" s="4">
        <v>44181</v>
      </c>
      <c r="B18" s="17"/>
      <c r="C18" s="19">
        <v>78.099999999999994</v>
      </c>
      <c r="D18" s="19">
        <v>55.2</v>
      </c>
      <c r="E18" s="14"/>
      <c r="F18" s="19">
        <v>78.099999999999994</v>
      </c>
      <c r="G18" s="19">
        <v>55.8</v>
      </c>
      <c r="H18" s="9"/>
      <c r="I18" s="19">
        <f t="shared" si="0"/>
        <v>0</v>
      </c>
      <c r="J18" s="19">
        <f t="shared" si="0"/>
        <v>-0.59999999999999432</v>
      </c>
      <c r="K18" s="9"/>
      <c r="L18" s="22">
        <v>78</v>
      </c>
      <c r="M18" s="22">
        <v>55</v>
      </c>
      <c r="N18" s="9"/>
    </row>
    <row r="19" spans="1:14" x14ac:dyDescent="0.25">
      <c r="A19" s="4">
        <v>44182</v>
      </c>
      <c r="B19" s="17"/>
      <c r="C19" s="19">
        <v>66.2</v>
      </c>
      <c r="D19" s="19">
        <v>46.9</v>
      </c>
      <c r="E19" s="14"/>
      <c r="F19" s="19">
        <v>66</v>
      </c>
      <c r="G19" s="19">
        <v>48.4</v>
      </c>
      <c r="H19" s="9"/>
      <c r="I19" s="19">
        <f t="shared" ref="I19:J48" si="3">C19-F19</f>
        <v>0.20000000000000284</v>
      </c>
      <c r="J19" s="19">
        <f t="shared" si="3"/>
        <v>-1.5</v>
      </c>
      <c r="K19" s="9"/>
      <c r="L19" s="22">
        <v>72</v>
      </c>
      <c r="M19" s="22">
        <v>58</v>
      </c>
      <c r="N19" s="9"/>
    </row>
    <row r="20" spans="1:14" x14ac:dyDescent="0.25">
      <c r="A20" s="4">
        <v>44183</v>
      </c>
      <c r="B20" s="17"/>
      <c r="C20" s="19">
        <v>60.6</v>
      </c>
      <c r="D20" s="19">
        <v>39.700000000000003</v>
      </c>
      <c r="E20" s="14"/>
      <c r="F20" s="19">
        <v>61</v>
      </c>
      <c r="G20" s="19">
        <v>41</v>
      </c>
      <c r="H20" s="9"/>
      <c r="I20" s="19">
        <f t="shared" si="3"/>
        <v>-0.39999999999999858</v>
      </c>
      <c r="J20" s="19">
        <f t="shared" si="3"/>
        <v>-1.2999999999999972</v>
      </c>
      <c r="K20" s="9"/>
      <c r="L20" s="22">
        <v>61</v>
      </c>
      <c r="M20" s="22">
        <v>40</v>
      </c>
      <c r="N20" s="9"/>
    </row>
    <row r="21" spans="1:14" x14ac:dyDescent="0.25">
      <c r="A21" s="4">
        <v>44184</v>
      </c>
      <c r="B21" s="17"/>
      <c r="C21" s="19">
        <v>74.3</v>
      </c>
      <c r="D21" s="19">
        <v>43.7</v>
      </c>
      <c r="E21" s="14"/>
      <c r="F21" s="19">
        <v>74.5</v>
      </c>
      <c r="G21" s="19">
        <v>45</v>
      </c>
      <c r="H21" s="9"/>
      <c r="I21" s="19">
        <f t="shared" si="3"/>
        <v>-0.20000000000000284</v>
      </c>
      <c r="J21" s="19">
        <f t="shared" si="3"/>
        <v>-1.2999999999999972</v>
      </c>
      <c r="K21" s="9"/>
      <c r="L21" s="22">
        <v>73</v>
      </c>
      <c r="M21" s="22">
        <v>43</v>
      </c>
      <c r="N21" s="9"/>
    </row>
    <row r="22" spans="1:14" x14ac:dyDescent="0.25">
      <c r="A22" s="4">
        <v>44185</v>
      </c>
      <c r="B22" s="17"/>
      <c r="C22" s="19">
        <v>75</v>
      </c>
      <c r="D22" s="19">
        <v>55</v>
      </c>
      <c r="E22" s="14"/>
      <c r="F22" s="19">
        <v>75.7</v>
      </c>
      <c r="G22" s="19">
        <v>55</v>
      </c>
      <c r="H22" s="9"/>
      <c r="I22" s="19">
        <f t="shared" si="3"/>
        <v>-0.70000000000000284</v>
      </c>
      <c r="J22" s="19">
        <f t="shared" si="3"/>
        <v>0</v>
      </c>
      <c r="K22" s="9"/>
      <c r="L22" s="22">
        <v>74</v>
      </c>
      <c r="M22" s="22">
        <v>53</v>
      </c>
      <c r="N22" s="9"/>
    </row>
    <row r="23" spans="1:14" x14ac:dyDescent="0.25">
      <c r="A23" s="4">
        <v>44186</v>
      </c>
      <c r="B23" s="17"/>
      <c r="C23" s="19">
        <v>69.8</v>
      </c>
      <c r="D23" s="19">
        <v>51.6</v>
      </c>
      <c r="E23" s="14"/>
      <c r="F23" s="19">
        <v>68.7</v>
      </c>
      <c r="G23" s="19">
        <v>52.2</v>
      </c>
      <c r="H23" s="9"/>
      <c r="I23" s="19">
        <f t="shared" si="3"/>
        <v>1.0999999999999943</v>
      </c>
      <c r="J23" s="19">
        <f t="shared" si="3"/>
        <v>-0.60000000000000142</v>
      </c>
      <c r="K23" s="9"/>
      <c r="L23" s="22">
        <v>74</v>
      </c>
      <c r="M23" s="22">
        <v>60</v>
      </c>
      <c r="N23" s="9"/>
    </row>
    <row r="24" spans="1:14" x14ac:dyDescent="0.25">
      <c r="A24" s="4">
        <v>44187</v>
      </c>
      <c r="B24" s="17"/>
      <c r="C24" s="19">
        <v>71.8</v>
      </c>
      <c r="D24" s="19">
        <v>47.7</v>
      </c>
      <c r="E24" s="14"/>
      <c r="F24" s="19">
        <v>71.400000000000006</v>
      </c>
      <c r="G24" s="19">
        <v>48.7</v>
      </c>
      <c r="H24" s="9"/>
      <c r="I24" s="19">
        <f t="shared" si="3"/>
        <v>0.39999999999999147</v>
      </c>
      <c r="J24" s="19">
        <f t="shared" si="3"/>
        <v>-1</v>
      </c>
      <c r="K24" s="9"/>
      <c r="L24" s="22">
        <v>71</v>
      </c>
      <c r="M24" s="22">
        <v>49</v>
      </c>
      <c r="N24" s="9"/>
    </row>
    <row r="25" spans="1:14" x14ac:dyDescent="0.25">
      <c r="A25" s="4">
        <v>44188</v>
      </c>
      <c r="B25" s="17"/>
      <c r="C25" s="19">
        <v>75.599999999999994</v>
      </c>
      <c r="D25" s="19">
        <v>45.9</v>
      </c>
      <c r="E25" s="14"/>
      <c r="F25" s="19">
        <v>75.7</v>
      </c>
      <c r="G25" s="19">
        <v>46.8</v>
      </c>
      <c r="H25" s="9"/>
      <c r="I25" s="19">
        <f t="shared" si="3"/>
        <v>-0.10000000000000853</v>
      </c>
      <c r="J25" s="19">
        <f t="shared" si="3"/>
        <v>-0.89999999999999858</v>
      </c>
      <c r="K25" s="9"/>
      <c r="L25" s="22">
        <v>75</v>
      </c>
      <c r="M25" s="22">
        <v>47</v>
      </c>
      <c r="N25" s="9"/>
    </row>
    <row r="26" spans="1:14" x14ac:dyDescent="0.25">
      <c r="A26" s="4">
        <v>44189</v>
      </c>
      <c r="B26" s="17"/>
      <c r="C26" s="19">
        <v>81.3</v>
      </c>
      <c r="D26" s="19">
        <v>49.3</v>
      </c>
      <c r="E26" s="14"/>
      <c r="F26" s="19">
        <v>81.7</v>
      </c>
      <c r="G26" s="19">
        <v>50.7</v>
      </c>
      <c r="H26" s="9"/>
      <c r="I26" s="19">
        <f t="shared" si="3"/>
        <v>-0.40000000000000568</v>
      </c>
      <c r="J26" s="19">
        <f t="shared" si="3"/>
        <v>-1.4000000000000057</v>
      </c>
      <c r="K26" s="9"/>
      <c r="L26" s="22">
        <v>80</v>
      </c>
      <c r="M26" s="22">
        <v>57</v>
      </c>
      <c r="N26" s="9"/>
    </row>
    <row r="27" spans="1:14" x14ac:dyDescent="0.25">
      <c r="A27" s="4">
        <v>44190</v>
      </c>
      <c r="B27" s="17"/>
      <c r="C27" s="19">
        <v>56.5</v>
      </c>
      <c r="D27" s="19">
        <v>38.700000000000003</v>
      </c>
      <c r="E27" s="14"/>
      <c r="F27" s="19">
        <v>55.2</v>
      </c>
      <c r="G27" s="19">
        <v>39.6</v>
      </c>
      <c r="H27" s="9"/>
      <c r="I27" s="19">
        <f t="shared" si="3"/>
        <v>1.2999999999999972</v>
      </c>
      <c r="J27" s="19">
        <f t="shared" si="3"/>
        <v>-0.89999999999999858</v>
      </c>
      <c r="K27" s="9"/>
      <c r="L27" s="22">
        <v>57</v>
      </c>
      <c r="M27" s="22">
        <v>40</v>
      </c>
      <c r="N27" s="9"/>
    </row>
    <row r="28" spans="1:14" x14ac:dyDescent="0.25">
      <c r="A28" s="37">
        <v>44191</v>
      </c>
      <c r="B28" s="37"/>
      <c r="C28" s="23">
        <v>54.1</v>
      </c>
      <c r="D28" s="23">
        <v>33.6</v>
      </c>
      <c r="E28" s="38"/>
      <c r="F28" s="23">
        <v>53.8</v>
      </c>
      <c r="G28" s="23">
        <v>34.9</v>
      </c>
      <c r="H28" s="39"/>
      <c r="I28" s="23">
        <f t="shared" si="3"/>
        <v>0.30000000000000426</v>
      </c>
      <c r="J28" s="23">
        <f t="shared" si="3"/>
        <v>-1.2999999999999972</v>
      </c>
      <c r="K28" s="39"/>
      <c r="L28" s="40">
        <v>53</v>
      </c>
      <c r="M28" s="40">
        <v>34</v>
      </c>
      <c r="N28" s="39"/>
    </row>
    <row r="29" spans="1:14" x14ac:dyDescent="0.25">
      <c r="A29" s="4">
        <v>44192</v>
      </c>
      <c r="B29" s="17"/>
      <c r="C29" s="19">
        <v>69.400000000000006</v>
      </c>
      <c r="D29" s="19">
        <v>36</v>
      </c>
      <c r="E29" s="14"/>
      <c r="F29" s="19">
        <v>68.7</v>
      </c>
      <c r="G29" s="19">
        <v>35.4</v>
      </c>
      <c r="H29" s="9"/>
      <c r="I29" s="19">
        <f t="shared" si="3"/>
        <v>0.70000000000000284</v>
      </c>
      <c r="J29" s="19">
        <f t="shared" si="3"/>
        <v>0.60000000000000142</v>
      </c>
      <c r="K29" s="9"/>
      <c r="L29" s="22">
        <v>70</v>
      </c>
      <c r="M29" s="22">
        <v>36</v>
      </c>
      <c r="N29" s="9"/>
    </row>
    <row r="30" spans="1:14" x14ac:dyDescent="0.25">
      <c r="A30" s="4">
        <v>44193</v>
      </c>
      <c r="B30" s="17"/>
      <c r="C30" s="19">
        <v>75</v>
      </c>
      <c r="D30" s="19">
        <v>50.9</v>
      </c>
      <c r="E30" s="14"/>
      <c r="F30" s="19">
        <v>73.599999999999994</v>
      </c>
      <c r="G30" s="19">
        <v>50.9</v>
      </c>
      <c r="H30" s="9"/>
      <c r="I30" s="19">
        <f t="shared" si="3"/>
        <v>1.4000000000000057</v>
      </c>
      <c r="J30" s="19">
        <f t="shared" si="3"/>
        <v>0</v>
      </c>
      <c r="K30" s="9"/>
      <c r="L30" s="22">
        <v>74</v>
      </c>
      <c r="M30" s="22">
        <v>51</v>
      </c>
      <c r="N30" s="9"/>
    </row>
    <row r="31" spans="1:14" x14ac:dyDescent="0.25">
      <c r="A31" s="4">
        <v>44194</v>
      </c>
      <c r="B31" s="17"/>
      <c r="C31" s="19">
        <v>75.7</v>
      </c>
      <c r="D31" s="19">
        <v>53.8</v>
      </c>
      <c r="E31" s="14"/>
      <c r="F31" s="19">
        <v>74.7</v>
      </c>
      <c r="G31" s="19">
        <v>55</v>
      </c>
      <c r="H31" s="9"/>
      <c r="I31" s="19">
        <f t="shared" si="3"/>
        <v>1</v>
      </c>
      <c r="J31" s="19">
        <f t="shared" si="3"/>
        <v>-1.2000000000000028</v>
      </c>
      <c r="K31" s="9"/>
      <c r="L31" s="22">
        <v>75</v>
      </c>
      <c r="M31" s="22">
        <v>54</v>
      </c>
      <c r="N31" s="9"/>
    </row>
    <row r="32" spans="1:14" x14ac:dyDescent="0.25">
      <c r="A32" s="4">
        <v>44195</v>
      </c>
      <c r="B32" s="17"/>
      <c r="C32" s="19">
        <v>78.8</v>
      </c>
      <c r="D32" s="19">
        <v>56.3</v>
      </c>
      <c r="E32" s="14"/>
      <c r="F32" s="19">
        <v>79</v>
      </c>
      <c r="G32" s="19">
        <v>56.7</v>
      </c>
      <c r="H32" s="9"/>
      <c r="I32" s="19">
        <f t="shared" si="3"/>
        <v>-0.20000000000000284</v>
      </c>
      <c r="J32" s="19">
        <f t="shared" si="3"/>
        <v>-0.40000000000000568</v>
      </c>
      <c r="K32" s="9"/>
      <c r="L32" s="22">
        <v>79</v>
      </c>
      <c r="M32" s="22">
        <v>56</v>
      </c>
      <c r="N32" s="9"/>
    </row>
    <row r="33" spans="1:14" x14ac:dyDescent="0.25">
      <c r="A33" s="4">
        <v>44196</v>
      </c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>
        <v>82</v>
      </c>
      <c r="M33" s="22">
        <v>58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70.763333333333321</v>
      </c>
      <c r="D36" s="19">
        <f t="shared" ref="D36:N36" si="4">AVERAGE(D3:D33)</f>
        <v>47.88</v>
      </c>
      <c r="E36" s="14"/>
      <c r="F36" s="19">
        <f t="shared" si="4"/>
        <v>70.466666666666669</v>
      </c>
      <c r="G36" s="19">
        <f t="shared" si="4"/>
        <v>48.790000000000006</v>
      </c>
      <c r="H36" s="14"/>
      <c r="I36" s="19">
        <f t="shared" si="4"/>
        <v>0.29666666666666569</v>
      </c>
      <c r="J36" s="19">
        <f t="shared" si="4"/>
        <v>-0.91000000000000081</v>
      </c>
      <c r="K36" s="14"/>
      <c r="L36" s="19">
        <f t="shared" si="4"/>
        <v>71.870967741935488</v>
      </c>
      <c r="M36" s="19">
        <f t="shared" si="4"/>
        <v>49.806451612903224</v>
      </c>
      <c r="N36" s="14"/>
    </row>
    <row r="37" spans="1:14" x14ac:dyDescent="0.25">
      <c r="A37" s="5" t="s">
        <v>6</v>
      </c>
      <c r="B37" s="16"/>
      <c r="C37" s="19">
        <f>MAX(C3:C33)</f>
        <v>82.2</v>
      </c>
      <c r="D37" s="19">
        <f t="shared" ref="D37:N37" si="5">MAX(D3:D33)</f>
        <v>64.599999999999994</v>
      </c>
      <c r="E37" s="14"/>
      <c r="F37" s="19">
        <f t="shared" si="5"/>
        <v>81.900000000000006</v>
      </c>
      <c r="G37" s="19">
        <f t="shared" si="5"/>
        <v>64.400000000000006</v>
      </c>
      <c r="H37" s="14"/>
      <c r="I37" s="19">
        <f t="shared" si="5"/>
        <v>1.6000000000000085</v>
      </c>
      <c r="J37" s="19">
        <f t="shared" si="5"/>
        <v>0.60000000000000142</v>
      </c>
      <c r="K37" s="14"/>
      <c r="L37" s="19">
        <f t="shared" si="5"/>
        <v>82</v>
      </c>
      <c r="M37" s="19">
        <f t="shared" si="5"/>
        <v>63</v>
      </c>
      <c r="N37" s="14"/>
    </row>
    <row r="38" spans="1:14" x14ac:dyDescent="0.25">
      <c r="A38" s="5" t="s">
        <v>7</v>
      </c>
      <c r="B38" s="16"/>
      <c r="C38" s="19">
        <f>MIN(C3:C33)</f>
        <v>54.1</v>
      </c>
      <c r="D38" s="19">
        <f t="shared" ref="D38:N38" si="6">MIN(D3:D33)</f>
        <v>33.6</v>
      </c>
      <c r="E38" s="14"/>
      <c r="F38" s="19">
        <f t="shared" si="6"/>
        <v>53.8</v>
      </c>
      <c r="G38" s="19">
        <f t="shared" si="6"/>
        <v>34.9</v>
      </c>
      <c r="H38" s="14"/>
      <c r="I38" s="19">
        <f t="shared" si="6"/>
        <v>-1.6999999999999886</v>
      </c>
      <c r="J38" s="19">
        <f t="shared" si="6"/>
        <v>-2.3000000000000043</v>
      </c>
      <c r="K38" s="14"/>
      <c r="L38" s="19">
        <f t="shared" si="6"/>
        <v>53</v>
      </c>
      <c r="M38" s="19">
        <f t="shared" si="6"/>
        <v>34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11" priority="1" operator="greaterThanOrEqual">
      <formula>5</formula>
    </cfRule>
    <cfRule type="cellIs" dxfId="10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9CD40-4C6F-41E9-993D-3ABBD071D609}">
  <dimension ref="A1:N38"/>
  <sheetViews>
    <sheetView workbookViewId="0">
      <selection activeCell="P14" sqref="P14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44136</v>
      </c>
      <c r="B3" s="17"/>
      <c r="C3" s="19">
        <v>90</v>
      </c>
      <c r="D3" s="19">
        <v>72</v>
      </c>
      <c r="E3" s="14"/>
      <c r="F3" s="19">
        <v>88.2</v>
      </c>
      <c r="G3" s="19">
        <v>72.900000000000006</v>
      </c>
      <c r="H3" s="9"/>
      <c r="I3" s="19">
        <f t="shared" ref="I3:J18" si="0">C3-F3</f>
        <v>1.7999999999999972</v>
      </c>
      <c r="J3" s="19">
        <f t="shared" si="0"/>
        <v>-0.90000000000000568</v>
      </c>
      <c r="K3" s="9"/>
      <c r="L3" s="22">
        <v>86</v>
      </c>
      <c r="M3" s="22">
        <v>72</v>
      </c>
      <c r="N3" s="9"/>
    </row>
    <row r="4" spans="1:14" x14ac:dyDescent="0.25">
      <c r="A4" s="4">
        <v>44137</v>
      </c>
      <c r="B4" s="17"/>
      <c r="C4" s="19">
        <v>73.8</v>
      </c>
      <c r="D4" s="19">
        <v>55.6</v>
      </c>
      <c r="E4" s="14"/>
      <c r="F4" s="19">
        <v>73.8</v>
      </c>
      <c r="G4" s="19">
        <v>56.8</v>
      </c>
      <c r="H4" s="9"/>
      <c r="I4" s="19">
        <f t="shared" si="0"/>
        <v>0</v>
      </c>
      <c r="J4" s="19">
        <f t="shared" si="0"/>
        <v>-1.1999999999999957</v>
      </c>
      <c r="K4" s="9"/>
      <c r="L4" s="22">
        <v>83</v>
      </c>
      <c r="M4" s="22">
        <v>60</v>
      </c>
      <c r="N4" s="9"/>
    </row>
    <row r="5" spans="1:14" x14ac:dyDescent="0.25">
      <c r="A5" s="4">
        <v>44138</v>
      </c>
      <c r="B5" s="17"/>
      <c r="C5" s="19">
        <v>78.099999999999994</v>
      </c>
      <c r="D5" s="19">
        <v>52.5</v>
      </c>
      <c r="E5" s="14"/>
      <c r="F5" s="19">
        <v>77.7</v>
      </c>
      <c r="G5" s="19">
        <v>52.9</v>
      </c>
      <c r="H5" s="9"/>
      <c r="I5" s="19">
        <f t="shared" si="0"/>
        <v>0.39999999999999147</v>
      </c>
      <c r="J5" s="19">
        <f t="shared" si="0"/>
        <v>-0.39999999999999858</v>
      </c>
      <c r="K5" s="9"/>
      <c r="L5" s="22">
        <v>78</v>
      </c>
      <c r="M5" s="22">
        <v>53</v>
      </c>
      <c r="N5" s="9"/>
    </row>
    <row r="6" spans="1:14" x14ac:dyDescent="0.25">
      <c r="A6" s="4">
        <v>44139</v>
      </c>
      <c r="B6" s="17"/>
      <c r="C6" s="19">
        <v>81.099999999999994</v>
      </c>
      <c r="D6" s="19">
        <v>57.7</v>
      </c>
      <c r="E6" s="14"/>
      <c r="F6" s="19">
        <v>80.599999999999994</v>
      </c>
      <c r="G6" s="19">
        <v>58.8</v>
      </c>
      <c r="H6" s="9"/>
      <c r="I6" s="19">
        <f t="shared" si="0"/>
        <v>0.5</v>
      </c>
      <c r="J6" s="19">
        <f t="shared" si="0"/>
        <v>-1.0999999999999943</v>
      </c>
      <c r="K6" s="9"/>
      <c r="L6" s="22">
        <v>81</v>
      </c>
      <c r="M6" s="22">
        <v>58</v>
      </c>
      <c r="N6" s="9"/>
    </row>
    <row r="7" spans="1:14" x14ac:dyDescent="0.25">
      <c r="A7" s="4">
        <v>44140</v>
      </c>
      <c r="B7" s="17"/>
      <c r="C7" s="19">
        <v>84.9</v>
      </c>
      <c r="D7" s="19">
        <v>63.3</v>
      </c>
      <c r="E7" s="14"/>
      <c r="F7" s="19">
        <v>84</v>
      </c>
      <c r="G7" s="19">
        <v>64.2</v>
      </c>
      <c r="H7" s="9"/>
      <c r="I7" s="19">
        <f t="shared" si="0"/>
        <v>0.90000000000000568</v>
      </c>
      <c r="J7" s="19">
        <f t="shared" si="0"/>
        <v>-0.90000000000000568</v>
      </c>
      <c r="K7" s="9"/>
      <c r="L7" s="22">
        <v>85</v>
      </c>
      <c r="M7" s="22">
        <v>63</v>
      </c>
      <c r="N7" s="9"/>
    </row>
    <row r="8" spans="1:14" x14ac:dyDescent="0.25">
      <c r="A8" s="4">
        <v>44141</v>
      </c>
      <c r="B8" s="17"/>
      <c r="C8" s="19">
        <v>84.6</v>
      </c>
      <c r="D8" s="19">
        <v>66</v>
      </c>
      <c r="E8" s="14"/>
      <c r="F8" s="19">
        <v>84.4</v>
      </c>
      <c r="G8" s="19">
        <v>66.599999999999994</v>
      </c>
      <c r="H8" s="9"/>
      <c r="I8" s="19">
        <f t="shared" si="0"/>
        <v>0.19999999999998863</v>
      </c>
      <c r="J8" s="19">
        <f t="shared" si="0"/>
        <v>-0.59999999999999432</v>
      </c>
      <c r="K8" s="9"/>
      <c r="L8" s="22">
        <v>84</v>
      </c>
      <c r="M8" s="22">
        <v>64</v>
      </c>
      <c r="N8" s="9"/>
    </row>
    <row r="9" spans="1:14" x14ac:dyDescent="0.25">
      <c r="A9" s="4">
        <v>44142</v>
      </c>
      <c r="B9" s="17"/>
      <c r="C9" s="19">
        <v>84.9</v>
      </c>
      <c r="D9" s="19">
        <v>69.3</v>
      </c>
      <c r="E9" s="14"/>
      <c r="F9" s="19">
        <v>83.5</v>
      </c>
      <c r="G9" s="19">
        <v>70.2</v>
      </c>
      <c r="H9" s="9"/>
      <c r="I9" s="19">
        <f t="shared" si="0"/>
        <v>1.4000000000000057</v>
      </c>
      <c r="J9" s="19">
        <f t="shared" si="0"/>
        <v>-0.90000000000000568</v>
      </c>
      <c r="K9" s="9"/>
      <c r="L9" s="22">
        <v>84</v>
      </c>
      <c r="M9" s="22">
        <v>70</v>
      </c>
      <c r="N9" s="9"/>
    </row>
    <row r="10" spans="1:14" x14ac:dyDescent="0.25">
      <c r="A10" s="4">
        <v>44143</v>
      </c>
      <c r="B10" s="17"/>
      <c r="C10" s="19">
        <v>79.7</v>
      </c>
      <c r="D10" s="19">
        <v>72</v>
      </c>
      <c r="E10" s="14"/>
      <c r="F10" s="19">
        <v>80.099999999999994</v>
      </c>
      <c r="G10" s="19">
        <v>72.7</v>
      </c>
      <c r="H10" s="9"/>
      <c r="I10" s="19">
        <f t="shared" si="0"/>
        <v>-0.39999999999999147</v>
      </c>
      <c r="J10" s="19">
        <f t="shared" si="0"/>
        <v>-0.70000000000000284</v>
      </c>
      <c r="K10" s="9"/>
      <c r="L10" s="22">
        <v>80</v>
      </c>
      <c r="M10" s="22">
        <v>73</v>
      </c>
      <c r="N10" s="9"/>
    </row>
    <row r="11" spans="1:14" x14ac:dyDescent="0.25">
      <c r="A11" s="4">
        <v>44144</v>
      </c>
      <c r="B11" s="17"/>
      <c r="C11" s="19">
        <v>81.900000000000006</v>
      </c>
      <c r="D11" s="19">
        <v>75</v>
      </c>
      <c r="E11" s="14"/>
      <c r="F11" s="19">
        <v>81.900000000000006</v>
      </c>
      <c r="G11" s="19">
        <v>76.099999999999994</v>
      </c>
      <c r="H11" s="9"/>
      <c r="I11" s="19">
        <f t="shared" si="0"/>
        <v>0</v>
      </c>
      <c r="J11" s="19">
        <f t="shared" si="0"/>
        <v>-1.0999999999999943</v>
      </c>
      <c r="K11" s="9"/>
      <c r="L11" s="22">
        <v>82</v>
      </c>
      <c r="M11" s="22">
        <v>75</v>
      </c>
      <c r="N11" s="9"/>
    </row>
    <row r="12" spans="1:14" x14ac:dyDescent="0.25">
      <c r="A12" s="4">
        <v>44145</v>
      </c>
      <c r="B12" s="17"/>
      <c r="C12" s="19">
        <v>84.4</v>
      </c>
      <c r="D12" s="19">
        <v>73.2</v>
      </c>
      <c r="E12" s="14"/>
      <c r="F12" s="19">
        <v>84.6</v>
      </c>
      <c r="G12" s="19">
        <v>74.7</v>
      </c>
      <c r="H12" s="9"/>
      <c r="I12" s="19">
        <f t="shared" si="0"/>
        <v>-0.19999999999998863</v>
      </c>
      <c r="J12" s="19">
        <f t="shared" si="0"/>
        <v>-1.5</v>
      </c>
      <c r="K12" s="9"/>
      <c r="L12" s="22">
        <v>85</v>
      </c>
      <c r="M12" s="22">
        <v>76</v>
      </c>
      <c r="N12" s="9"/>
    </row>
    <row r="13" spans="1:14" x14ac:dyDescent="0.25">
      <c r="A13" s="4">
        <v>44146</v>
      </c>
      <c r="B13" s="17"/>
      <c r="C13" s="19">
        <v>81</v>
      </c>
      <c r="D13" s="19">
        <v>72.3</v>
      </c>
      <c r="E13" s="14"/>
      <c r="F13" s="19">
        <v>81.5</v>
      </c>
      <c r="G13" s="19">
        <v>73.2</v>
      </c>
      <c r="H13" s="9"/>
      <c r="I13" s="19">
        <f t="shared" si="0"/>
        <v>-0.5</v>
      </c>
      <c r="J13" s="19">
        <f t="shared" si="0"/>
        <v>-0.90000000000000568</v>
      </c>
      <c r="K13" s="9"/>
      <c r="L13" s="22">
        <v>83</v>
      </c>
      <c r="M13" s="22">
        <v>72</v>
      </c>
      <c r="N13" s="9"/>
    </row>
    <row r="14" spans="1:14" x14ac:dyDescent="0.25">
      <c r="A14" s="4">
        <v>44147</v>
      </c>
      <c r="B14" s="17"/>
      <c r="C14" s="19">
        <v>80.8</v>
      </c>
      <c r="D14" s="19">
        <v>72.7</v>
      </c>
      <c r="E14" s="14"/>
      <c r="F14" s="19">
        <v>82</v>
      </c>
      <c r="G14" s="19">
        <v>73.599999999999994</v>
      </c>
      <c r="H14" s="9"/>
      <c r="I14" s="19">
        <f t="shared" si="0"/>
        <v>-1.2000000000000028</v>
      </c>
      <c r="J14" s="19">
        <f t="shared" si="0"/>
        <v>-0.89999999999999147</v>
      </c>
      <c r="K14" s="9"/>
      <c r="L14" s="22">
        <v>82</v>
      </c>
      <c r="M14" s="22">
        <v>73</v>
      </c>
      <c r="N14" s="9"/>
    </row>
    <row r="15" spans="1:14" x14ac:dyDescent="0.25">
      <c r="A15" s="4">
        <v>44148</v>
      </c>
      <c r="B15" s="17"/>
      <c r="C15" s="19">
        <v>83.3</v>
      </c>
      <c r="D15" s="19">
        <v>68.5</v>
      </c>
      <c r="E15" s="14"/>
      <c r="F15" s="19">
        <v>82.8</v>
      </c>
      <c r="G15" s="19">
        <v>68.900000000000006</v>
      </c>
      <c r="H15" s="9"/>
      <c r="I15" s="19">
        <f t="shared" si="0"/>
        <v>0.5</v>
      </c>
      <c r="J15" s="19">
        <f t="shared" si="0"/>
        <v>-0.40000000000000568</v>
      </c>
      <c r="K15" s="9"/>
      <c r="L15" s="22">
        <v>84</v>
      </c>
      <c r="M15" s="22">
        <v>72</v>
      </c>
      <c r="N15" s="9"/>
    </row>
    <row r="16" spans="1:14" x14ac:dyDescent="0.25">
      <c r="A16" s="4">
        <v>44149</v>
      </c>
      <c r="B16" s="17"/>
      <c r="C16" s="19">
        <v>83.8</v>
      </c>
      <c r="D16" s="19">
        <v>68</v>
      </c>
      <c r="E16" s="14"/>
      <c r="F16" s="19">
        <v>82.8</v>
      </c>
      <c r="G16" s="19">
        <v>68</v>
      </c>
      <c r="H16" s="9"/>
      <c r="I16" s="19">
        <f t="shared" si="0"/>
        <v>1</v>
      </c>
      <c r="J16" s="19">
        <f t="shared" si="0"/>
        <v>0</v>
      </c>
      <c r="K16" s="9"/>
      <c r="L16" s="22">
        <v>84</v>
      </c>
      <c r="M16" s="22">
        <v>68</v>
      </c>
      <c r="N16" s="9"/>
    </row>
    <row r="17" spans="1:14" x14ac:dyDescent="0.25">
      <c r="A17" s="4">
        <v>44150</v>
      </c>
      <c r="B17" s="17"/>
      <c r="C17" s="19">
        <v>87.6</v>
      </c>
      <c r="D17" s="19">
        <v>70.7</v>
      </c>
      <c r="E17" s="14"/>
      <c r="F17" s="19">
        <v>86.4</v>
      </c>
      <c r="G17" s="19">
        <v>71.099999999999994</v>
      </c>
      <c r="H17" s="9"/>
      <c r="I17" s="19">
        <f t="shared" si="0"/>
        <v>1.1999999999999886</v>
      </c>
      <c r="J17" s="19">
        <f t="shared" si="0"/>
        <v>-0.39999999999999147</v>
      </c>
      <c r="K17" s="9"/>
      <c r="L17" s="22">
        <v>88</v>
      </c>
      <c r="M17" s="22">
        <v>72</v>
      </c>
      <c r="N17" s="9"/>
    </row>
    <row r="18" spans="1:14" x14ac:dyDescent="0.25">
      <c r="A18" s="4">
        <v>44151</v>
      </c>
      <c r="B18" s="17"/>
      <c r="C18" s="19">
        <v>81.099999999999994</v>
      </c>
      <c r="D18" s="19">
        <v>66.400000000000006</v>
      </c>
      <c r="E18" s="14"/>
      <c r="F18" s="19">
        <v>81.3</v>
      </c>
      <c r="G18" s="19">
        <v>66.900000000000006</v>
      </c>
      <c r="H18" s="9"/>
      <c r="I18" s="19">
        <f t="shared" si="0"/>
        <v>-0.20000000000000284</v>
      </c>
      <c r="J18" s="19">
        <f t="shared" si="0"/>
        <v>-0.5</v>
      </c>
      <c r="K18" s="9"/>
      <c r="L18" s="22">
        <v>85</v>
      </c>
      <c r="M18" s="22">
        <v>72</v>
      </c>
      <c r="N18" s="9"/>
    </row>
    <row r="19" spans="1:14" x14ac:dyDescent="0.25">
      <c r="A19" s="4">
        <v>44152</v>
      </c>
      <c r="B19" s="17"/>
      <c r="C19" s="19">
        <v>75.400000000000006</v>
      </c>
      <c r="D19" s="19">
        <v>55.9</v>
      </c>
      <c r="E19" s="14"/>
      <c r="F19" s="19">
        <v>75.400000000000006</v>
      </c>
      <c r="G19" s="19">
        <v>56.8</v>
      </c>
      <c r="H19" s="9"/>
      <c r="I19" s="19">
        <f t="shared" ref="I19:J48" si="1">C19-F19</f>
        <v>0</v>
      </c>
      <c r="J19" s="19">
        <f t="shared" si="1"/>
        <v>-0.89999999999999858</v>
      </c>
      <c r="K19" s="9"/>
      <c r="L19" s="22">
        <v>81</v>
      </c>
      <c r="M19" s="22">
        <v>58</v>
      </c>
      <c r="N19" s="9"/>
    </row>
    <row r="20" spans="1:14" x14ac:dyDescent="0.25">
      <c r="A20" s="4">
        <v>44153</v>
      </c>
      <c r="B20" s="17"/>
      <c r="C20" s="19">
        <v>76.8</v>
      </c>
      <c r="D20" s="19">
        <v>52.3</v>
      </c>
      <c r="E20" s="14"/>
      <c r="F20" s="19">
        <v>76.3</v>
      </c>
      <c r="G20" s="19">
        <v>53.1</v>
      </c>
      <c r="H20" s="9"/>
      <c r="I20" s="19">
        <f t="shared" si="1"/>
        <v>0.5</v>
      </c>
      <c r="J20" s="19">
        <f t="shared" si="1"/>
        <v>-0.80000000000000426</v>
      </c>
      <c r="K20" s="9"/>
      <c r="L20" s="22">
        <v>77</v>
      </c>
      <c r="M20" s="22">
        <v>53</v>
      </c>
      <c r="N20" s="9"/>
    </row>
    <row r="21" spans="1:14" x14ac:dyDescent="0.25">
      <c r="A21" s="4">
        <v>44154</v>
      </c>
      <c r="B21" s="17"/>
      <c r="C21" s="19">
        <v>75.599999999999994</v>
      </c>
      <c r="D21" s="19">
        <v>55.6</v>
      </c>
      <c r="E21" s="14"/>
      <c r="F21" s="19">
        <v>75.599999999999994</v>
      </c>
      <c r="G21" s="19">
        <v>56.8</v>
      </c>
      <c r="H21" s="9"/>
      <c r="I21" s="19">
        <f t="shared" si="1"/>
        <v>0</v>
      </c>
      <c r="J21" s="19">
        <f t="shared" si="1"/>
        <v>-1.1999999999999957</v>
      </c>
      <c r="K21" s="9"/>
      <c r="L21" s="22">
        <v>76</v>
      </c>
      <c r="M21" s="22">
        <v>56</v>
      </c>
      <c r="N21" s="9"/>
    </row>
    <row r="22" spans="1:14" x14ac:dyDescent="0.25">
      <c r="A22" s="4">
        <v>44155</v>
      </c>
      <c r="B22" s="17"/>
      <c r="C22" s="19">
        <v>80.599999999999994</v>
      </c>
      <c r="D22" s="19">
        <v>60.8</v>
      </c>
      <c r="E22" s="14"/>
      <c r="F22" s="19">
        <v>79.900000000000006</v>
      </c>
      <c r="G22" s="19">
        <v>61.5</v>
      </c>
      <c r="H22" s="9"/>
      <c r="I22" s="19">
        <f t="shared" si="1"/>
        <v>0.69999999999998863</v>
      </c>
      <c r="J22" s="19">
        <f t="shared" si="1"/>
        <v>-0.70000000000000284</v>
      </c>
      <c r="K22" s="9"/>
      <c r="L22" s="22">
        <v>80</v>
      </c>
      <c r="M22" s="22">
        <v>62</v>
      </c>
      <c r="N22" s="9"/>
    </row>
    <row r="23" spans="1:14" x14ac:dyDescent="0.25">
      <c r="A23" s="4">
        <v>44156</v>
      </c>
      <c r="B23" s="17"/>
      <c r="C23" s="19">
        <v>77.2</v>
      </c>
      <c r="D23" s="19">
        <v>64.599999999999994</v>
      </c>
      <c r="E23" s="14"/>
      <c r="F23" s="19">
        <v>76.599999999999994</v>
      </c>
      <c r="G23" s="19">
        <v>64.900000000000006</v>
      </c>
      <c r="H23" s="9"/>
      <c r="I23" s="19">
        <f t="shared" si="1"/>
        <v>0.60000000000000853</v>
      </c>
      <c r="J23" s="19">
        <f t="shared" si="1"/>
        <v>-0.30000000000001137</v>
      </c>
      <c r="K23" s="9"/>
      <c r="L23" s="22">
        <v>79</v>
      </c>
      <c r="M23" s="22">
        <v>62</v>
      </c>
      <c r="N23" s="9"/>
    </row>
    <row r="24" spans="1:14" x14ac:dyDescent="0.25">
      <c r="A24" s="4">
        <v>44157</v>
      </c>
      <c r="B24" s="17"/>
      <c r="C24" s="19">
        <v>78.599999999999994</v>
      </c>
      <c r="D24" s="19">
        <v>63.9</v>
      </c>
      <c r="E24" s="14"/>
      <c r="F24" s="19">
        <v>79.3</v>
      </c>
      <c r="G24" s="19">
        <v>64.2</v>
      </c>
      <c r="H24" s="9"/>
      <c r="I24" s="19">
        <f t="shared" si="1"/>
        <v>-0.70000000000000284</v>
      </c>
      <c r="J24" s="19">
        <f t="shared" si="1"/>
        <v>-0.30000000000000426</v>
      </c>
      <c r="K24" s="9"/>
      <c r="L24" s="22">
        <v>80</v>
      </c>
      <c r="M24" s="22">
        <v>62</v>
      </c>
      <c r="N24" s="9"/>
    </row>
    <row r="25" spans="1:14" x14ac:dyDescent="0.25">
      <c r="A25" s="4">
        <v>44158</v>
      </c>
      <c r="B25" s="17"/>
      <c r="C25" s="19">
        <v>77.400000000000006</v>
      </c>
      <c r="D25" s="19">
        <v>60.3</v>
      </c>
      <c r="E25" s="14"/>
      <c r="F25" s="19">
        <v>77.400000000000006</v>
      </c>
      <c r="G25" s="19">
        <v>61.5</v>
      </c>
      <c r="H25" s="9"/>
      <c r="I25" s="19">
        <f t="shared" si="1"/>
        <v>0</v>
      </c>
      <c r="J25" s="19">
        <f t="shared" si="1"/>
        <v>-1.2000000000000028</v>
      </c>
      <c r="K25" s="9"/>
      <c r="L25" s="22">
        <v>75</v>
      </c>
      <c r="M25" s="22">
        <v>65</v>
      </c>
      <c r="N25" s="9"/>
    </row>
    <row r="26" spans="1:14" x14ac:dyDescent="0.25">
      <c r="A26" s="4">
        <v>44159</v>
      </c>
      <c r="B26" s="17"/>
      <c r="C26" s="19">
        <v>79.900000000000006</v>
      </c>
      <c r="D26" s="19">
        <v>58.1</v>
      </c>
      <c r="E26" s="14"/>
      <c r="F26" s="19">
        <v>79.5</v>
      </c>
      <c r="G26" s="19">
        <v>59.2</v>
      </c>
      <c r="H26" s="9"/>
      <c r="I26" s="19">
        <f t="shared" si="1"/>
        <v>0.40000000000000568</v>
      </c>
      <c r="J26" s="19">
        <f t="shared" si="1"/>
        <v>-1.1000000000000014</v>
      </c>
      <c r="K26" s="9"/>
      <c r="L26" s="22">
        <v>77</v>
      </c>
      <c r="M26" s="22">
        <v>57</v>
      </c>
      <c r="N26" s="9"/>
    </row>
    <row r="27" spans="1:14" x14ac:dyDescent="0.25">
      <c r="A27" s="4">
        <v>44160</v>
      </c>
      <c r="B27" s="17"/>
      <c r="C27" s="19">
        <v>82.9</v>
      </c>
      <c r="D27" s="19">
        <v>63.1</v>
      </c>
      <c r="E27" s="14"/>
      <c r="F27" s="19">
        <v>81.900000000000006</v>
      </c>
      <c r="G27" s="19">
        <v>64.599999999999994</v>
      </c>
      <c r="H27" s="9"/>
      <c r="I27" s="19">
        <f t="shared" si="1"/>
        <v>1</v>
      </c>
      <c r="J27" s="19">
        <f t="shared" si="1"/>
        <v>-1.4999999999999929</v>
      </c>
      <c r="K27" s="9"/>
      <c r="L27" s="22">
        <v>79</v>
      </c>
      <c r="M27" s="22">
        <v>61</v>
      </c>
      <c r="N27" s="9"/>
    </row>
    <row r="28" spans="1:14" x14ac:dyDescent="0.25">
      <c r="A28" s="4">
        <v>44161</v>
      </c>
      <c r="B28" s="17"/>
      <c r="C28" s="19">
        <v>84</v>
      </c>
      <c r="D28" s="19">
        <v>62.1</v>
      </c>
      <c r="E28" s="14"/>
      <c r="F28" s="19">
        <v>82</v>
      </c>
      <c r="G28" s="19">
        <v>63.3</v>
      </c>
      <c r="H28" s="9"/>
      <c r="I28" s="19">
        <f t="shared" si="1"/>
        <v>2</v>
      </c>
      <c r="J28" s="19">
        <f t="shared" si="1"/>
        <v>-1.1999999999999957</v>
      </c>
      <c r="K28" s="9"/>
      <c r="L28" s="22">
        <v>81</v>
      </c>
      <c r="M28" s="22">
        <v>60</v>
      </c>
      <c r="N28" s="9"/>
    </row>
    <row r="29" spans="1:14" x14ac:dyDescent="0.25">
      <c r="A29" s="4">
        <v>44162</v>
      </c>
      <c r="B29" s="17"/>
      <c r="C29" s="19">
        <v>83.5</v>
      </c>
      <c r="D29" s="19">
        <v>63.1</v>
      </c>
      <c r="E29" s="14"/>
      <c r="F29" s="19">
        <v>81.3</v>
      </c>
      <c r="G29" s="19">
        <v>63.9</v>
      </c>
      <c r="H29" s="9"/>
      <c r="I29" s="19">
        <f t="shared" si="1"/>
        <v>2.2000000000000028</v>
      </c>
      <c r="J29" s="19">
        <f t="shared" si="1"/>
        <v>-0.79999999999999716</v>
      </c>
      <c r="K29" s="9"/>
      <c r="L29" s="22">
        <v>80</v>
      </c>
      <c r="M29" s="22">
        <v>62</v>
      </c>
      <c r="N29" s="9"/>
    </row>
    <row r="30" spans="1:14" x14ac:dyDescent="0.25">
      <c r="A30" s="4">
        <v>44163</v>
      </c>
      <c r="B30" s="17"/>
      <c r="C30" s="19">
        <v>84.4</v>
      </c>
      <c r="D30" s="19">
        <v>62.8</v>
      </c>
      <c r="E30" s="14"/>
      <c r="F30" s="19">
        <v>82.8</v>
      </c>
      <c r="G30" s="19">
        <v>62.8</v>
      </c>
      <c r="H30" s="9"/>
      <c r="I30" s="19">
        <f t="shared" si="1"/>
        <v>1.6000000000000085</v>
      </c>
      <c r="J30" s="19">
        <f t="shared" si="1"/>
        <v>0</v>
      </c>
      <c r="K30" s="9"/>
      <c r="L30" s="22">
        <v>81</v>
      </c>
      <c r="M30" s="22">
        <v>61</v>
      </c>
      <c r="N30" s="9"/>
    </row>
    <row r="31" spans="1:14" x14ac:dyDescent="0.25">
      <c r="A31" s="4">
        <v>44164</v>
      </c>
      <c r="B31" s="17"/>
      <c r="C31" s="19">
        <v>84</v>
      </c>
      <c r="D31" s="19">
        <v>63</v>
      </c>
      <c r="E31" s="14"/>
      <c r="F31" s="19">
        <v>82.2</v>
      </c>
      <c r="G31" s="19">
        <v>63.3</v>
      </c>
      <c r="H31" s="9"/>
      <c r="I31" s="19">
        <f t="shared" si="1"/>
        <v>1.7999999999999972</v>
      </c>
      <c r="J31" s="19">
        <f t="shared" si="1"/>
        <v>-0.29999999999999716</v>
      </c>
      <c r="K31" s="9"/>
      <c r="L31" s="22">
        <v>79</v>
      </c>
      <c r="M31" s="22">
        <v>62</v>
      </c>
      <c r="N31" s="9"/>
    </row>
    <row r="32" spans="1:14" x14ac:dyDescent="0.25">
      <c r="A32" s="4">
        <v>44165</v>
      </c>
      <c r="B32" s="17"/>
      <c r="C32" s="19">
        <v>73.2</v>
      </c>
      <c r="D32" s="19">
        <v>55.6</v>
      </c>
      <c r="E32" s="14"/>
      <c r="F32" s="19">
        <v>72.3</v>
      </c>
      <c r="G32" s="19">
        <v>56.5</v>
      </c>
      <c r="H32" s="9"/>
      <c r="I32" s="19">
        <f t="shared" ref="I32" si="2">C32-F32</f>
        <v>0.90000000000000568</v>
      </c>
      <c r="J32" s="19">
        <f t="shared" ref="J32" si="3">D32-G32</f>
        <v>-0.89999999999999858</v>
      </c>
      <c r="K32" s="9"/>
      <c r="L32" s="22">
        <v>77</v>
      </c>
      <c r="M32" s="22">
        <v>67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81.149999999999991</v>
      </c>
      <c r="D36" s="19">
        <f t="shared" ref="D36:N36" si="4">AVERAGE(D3:D33)</f>
        <v>63.879999999999988</v>
      </c>
      <c r="E36" s="14"/>
      <c r="F36" s="19">
        <f t="shared" si="4"/>
        <v>80.603333333333339</v>
      </c>
      <c r="G36" s="19">
        <f t="shared" si="4"/>
        <v>64.666666666666671</v>
      </c>
      <c r="H36" s="14"/>
      <c r="I36" s="19">
        <f t="shared" si="4"/>
        <v>0.54666666666666686</v>
      </c>
      <c r="J36" s="19">
        <f t="shared" si="4"/>
        <v>-0.78666666666666651</v>
      </c>
      <c r="K36" s="14"/>
      <c r="L36" s="19">
        <f t="shared" si="4"/>
        <v>81.2</v>
      </c>
      <c r="M36" s="19">
        <f t="shared" si="4"/>
        <v>64.7</v>
      </c>
      <c r="N36" s="14"/>
    </row>
    <row r="37" spans="1:14" x14ac:dyDescent="0.25">
      <c r="A37" s="5" t="s">
        <v>6</v>
      </c>
      <c r="B37" s="16"/>
      <c r="C37" s="19">
        <f>MAX(C3:C33)</f>
        <v>90</v>
      </c>
      <c r="D37" s="19">
        <f t="shared" ref="D37:N37" si="5">MAX(D3:D33)</f>
        <v>75</v>
      </c>
      <c r="E37" s="14"/>
      <c r="F37" s="19">
        <f t="shared" si="5"/>
        <v>88.2</v>
      </c>
      <c r="G37" s="19">
        <f t="shared" si="5"/>
        <v>76.099999999999994</v>
      </c>
      <c r="H37" s="14"/>
      <c r="I37" s="19">
        <f t="shared" si="5"/>
        <v>2.2000000000000028</v>
      </c>
      <c r="J37" s="19">
        <f t="shared" si="5"/>
        <v>0</v>
      </c>
      <c r="K37" s="14"/>
      <c r="L37" s="19">
        <f t="shared" si="5"/>
        <v>88</v>
      </c>
      <c r="M37" s="19">
        <f t="shared" si="5"/>
        <v>76</v>
      </c>
      <c r="N37" s="14"/>
    </row>
    <row r="38" spans="1:14" x14ac:dyDescent="0.25">
      <c r="A38" s="5" t="s">
        <v>7</v>
      </c>
      <c r="B38" s="16"/>
      <c r="C38" s="19">
        <f>MIN(C3:C33)</f>
        <v>73.2</v>
      </c>
      <c r="D38" s="19">
        <f t="shared" ref="D38:N38" si="6">MIN(D3:D33)</f>
        <v>52.3</v>
      </c>
      <c r="E38" s="14"/>
      <c r="F38" s="19">
        <f t="shared" si="6"/>
        <v>72.3</v>
      </c>
      <c r="G38" s="19">
        <f t="shared" si="6"/>
        <v>52.9</v>
      </c>
      <c r="H38" s="14"/>
      <c r="I38" s="19">
        <f t="shared" si="6"/>
        <v>-1.2000000000000028</v>
      </c>
      <c r="J38" s="19">
        <f t="shared" si="6"/>
        <v>-1.5</v>
      </c>
      <c r="K38" s="14"/>
      <c r="L38" s="19">
        <f t="shared" si="6"/>
        <v>75</v>
      </c>
      <c r="M38" s="19">
        <f t="shared" si="6"/>
        <v>53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13" priority="1" operator="greaterThanOrEqual">
      <formula>5</formula>
    </cfRule>
    <cfRule type="cellIs" dxfId="12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64779-A5D4-43FA-87E9-19B523521546}">
  <dimension ref="A1:N38"/>
  <sheetViews>
    <sheetView workbookViewId="0">
      <selection activeCell="R13" sqref="R13"/>
    </sheetView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44105</v>
      </c>
      <c r="B3" s="17"/>
      <c r="C3" s="19">
        <v>83.8</v>
      </c>
      <c r="D3" s="19">
        <v>65.8</v>
      </c>
      <c r="E3" s="14"/>
      <c r="F3" s="19">
        <v>83.8</v>
      </c>
      <c r="G3" s="19">
        <v>66.900000000000006</v>
      </c>
      <c r="H3" s="9"/>
      <c r="I3" s="19">
        <f t="shared" ref="I3:J18" si="0">C3-F3</f>
        <v>0</v>
      </c>
      <c r="J3" s="19">
        <f t="shared" si="0"/>
        <v>-1.1000000000000085</v>
      </c>
      <c r="K3" s="9"/>
      <c r="L3" s="22">
        <v>84</v>
      </c>
      <c r="M3" s="22">
        <v>68</v>
      </c>
      <c r="N3" s="9"/>
    </row>
    <row r="4" spans="1:14" x14ac:dyDescent="0.25">
      <c r="A4" s="4">
        <v>44106</v>
      </c>
      <c r="B4" s="17"/>
      <c r="C4" s="19">
        <v>82.8</v>
      </c>
      <c r="D4" s="19">
        <v>65.099999999999994</v>
      </c>
      <c r="E4" s="14"/>
      <c r="F4" s="19">
        <v>82.8</v>
      </c>
      <c r="G4" s="19">
        <v>66</v>
      </c>
      <c r="H4" s="9"/>
      <c r="I4" s="19">
        <f t="shared" si="0"/>
        <v>0</v>
      </c>
      <c r="J4" s="19">
        <f t="shared" si="0"/>
        <v>-0.90000000000000568</v>
      </c>
      <c r="K4" s="9"/>
      <c r="L4" s="22">
        <v>84</v>
      </c>
      <c r="M4" s="22">
        <v>66</v>
      </c>
      <c r="N4" s="9"/>
    </row>
    <row r="5" spans="1:14" x14ac:dyDescent="0.25">
      <c r="A5" s="4">
        <v>44107</v>
      </c>
      <c r="B5" s="17"/>
      <c r="C5" s="19">
        <v>81.3</v>
      </c>
      <c r="D5" s="19">
        <v>66</v>
      </c>
      <c r="E5" s="14"/>
      <c r="F5" s="19">
        <v>82</v>
      </c>
      <c r="G5" s="19">
        <v>67.099999999999994</v>
      </c>
      <c r="H5" s="9"/>
      <c r="I5" s="19">
        <f t="shared" si="0"/>
        <v>-0.70000000000000284</v>
      </c>
      <c r="J5" s="19">
        <f t="shared" si="0"/>
        <v>-1.0999999999999943</v>
      </c>
      <c r="K5" s="9"/>
      <c r="L5" s="22">
        <v>83</v>
      </c>
      <c r="M5" s="22">
        <v>66</v>
      </c>
      <c r="N5" s="9"/>
    </row>
    <row r="6" spans="1:14" x14ac:dyDescent="0.25">
      <c r="A6" s="4">
        <v>44108</v>
      </c>
      <c r="B6" s="17"/>
      <c r="C6" s="19">
        <v>76.3</v>
      </c>
      <c r="D6" s="19">
        <v>71.099999999999994</v>
      </c>
      <c r="E6" s="14"/>
      <c r="F6" s="19">
        <v>76.5</v>
      </c>
      <c r="G6" s="19">
        <v>71.2</v>
      </c>
      <c r="H6" s="9"/>
      <c r="I6" s="19">
        <f t="shared" si="0"/>
        <v>-0.20000000000000284</v>
      </c>
      <c r="J6" s="19">
        <f t="shared" si="0"/>
        <v>-0.10000000000000853</v>
      </c>
      <c r="K6" s="9"/>
      <c r="L6" s="22">
        <v>80</v>
      </c>
      <c r="M6" s="22">
        <v>72</v>
      </c>
      <c r="N6" s="9"/>
    </row>
    <row r="7" spans="1:14" x14ac:dyDescent="0.25">
      <c r="A7" s="4">
        <v>44109</v>
      </c>
      <c r="B7" s="17"/>
      <c r="C7" s="19">
        <v>86.5</v>
      </c>
      <c r="D7" s="19">
        <v>72.099999999999994</v>
      </c>
      <c r="E7" s="14"/>
      <c r="F7" s="19">
        <v>86.7</v>
      </c>
      <c r="G7" s="19">
        <v>72.3</v>
      </c>
      <c r="H7" s="9"/>
      <c r="I7" s="19">
        <f t="shared" si="0"/>
        <v>-0.20000000000000284</v>
      </c>
      <c r="J7" s="19">
        <f t="shared" si="0"/>
        <v>-0.20000000000000284</v>
      </c>
      <c r="K7" s="9"/>
      <c r="L7" s="22">
        <v>87</v>
      </c>
      <c r="M7" s="22">
        <v>73</v>
      </c>
      <c r="N7" s="9"/>
    </row>
    <row r="8" spans="1:14" x14ac:dyDescent="0.25">
      <c r="A8" s="4">
        <v>44110</v>
      </c>
      <c r="B8" s="17"/>
      <c r="C8" s="19">
        <v>93</v>
      </c>
      <c r="D8" s="19">
        <v>75.7</v>
      </c>
      <c r="E8" s="14"/>
      <c r="F8" s="19">
        <v>92.7</v>
      </c>
      <c r="G8" s="19">
        <v>75.7</v>
      </c>
      <c r="H8" s="9"/>
      <c r="I8" s="19">
        <f t="shared" si="0"/>
        <v>0.29999999999999716</v>
      </c>
      <c r="J8" s="19">
        <f t="shared" si="0"/>
        <v>0</v>
      </c>
      <c r="K8" s="9"/>
      <c r="L8" s="22">
        <v>93</v>
      </c>
      <c r="M8" s="22">
        <v>76</v>
      </c>
      <c r="N8" s="9"/>
    </row>
    <row r="9" spans="1:14" x14ac:dyDescent="0.25">
      <c r="A9" s="4">
        <v>44111</v>
      </c>
      <c r="B9" s="17"/>
      <c r="C9" s="19">
        <v>91.4</v>
      </c>
      <c r="D9" s="19">
        <v>75.7</v>
      </c>
      <c r="E9" s="14"/>
      <c r="F9" s="19">
        <v>90.3</v>
      </c>
      <c r="G9" s="19">
        <v>76.3</v>
      </c>
      <c r="H9" s="9"/>
      <c r="I9" s="19">
        <f t="shared" si="0"/>
        <v>1.1000000000000085</v>
      </c>
      <c r="J9" s="19">
        <f t="shared" si="0"/>
        <v>-0.59999999999999432</v>
      </c>
      <c r="K9" s="9"/>
      <c r="L9" s="22">
        <v>90</v>
      </c>
      <c r="M9" s="22">
        <v>77</v>
      </c>
      <c r="N9" s="9"/>
    </row>
    <row r="10" spans="1:14" x14ac:dyDescent="0.25">
      <c r="A10" s="4">
        <v>44112</v>
      </c>
      <c r="B10" s="17"/>
      <c r="C10" s="19">
        <v>91.9</v>
      </c>
      <c r="D10" s="19">
        <v>74.5</v>
      </c>
      <c r="E10" s="14"/>
      <c r="F10" s="19">
        <v>90.3</v>
      </c>
      <c r="G10" s="19">
        <v>75</v>
      </c>
      <c r="H10" s="9"/>
      <c r="I10" s="19">
        <f t="shared" si="0"/>
        <v>1.6000000000000085</v>
      </c>
      <c r="J10" s="19">
        <f t="shared" si="0"/>
        <v>-0.5</v>
      </c>
      <c r="K10" s="9"/>
      <c r="L10" s="22">
        <v>91</v>
      </c>
      <c r="M10" s="22">
        <v>75</v>
      </c>
      <c r="N10" s="9"/>
    </row>
    <row r="11" spans="1:14" x14ac:dyDescent="0.25">
      <c r="A11" s="4">
        <v>44113</v>
      </c>
      <c r="B11" s="17"/>
      <c r="C11" s="19">
        <v>91</v>
      </c>
      <c r="D11" s="19">
        <v>74.3</v>
      </c>
      <c r="E11" s="14"/>
      <c r="F11" s="19">
        <v>89.8</v>
      </c>
      <c r="G11" s="19">
        <v>74.7</v>
      </c>
      <c r="H11" s="9"/>
      <c r="I11" s="19">
        <f t="shared" si="0"/>
        <v>1.2000000000000028</v>
      </c>
      <c r="J11" s="19">
        <f t="shared" si="0"/>
        <v>-0.40000000000000568</v>
      </c>
      <c r="K11" s="9"/>
      <c r="L11" s="22">
        <v>91</v>
      </c>
      <c r="M11" s="22">
        <v>75</v>
      </c>
      <c r="N11" s="9"/>
    </row>
    <row r="12" spans="1:14" x14ac:dyDescent="0.25">
      <c r="A12" s="4">
        <v>44114</v>
      </c>
      <c r="B12" s="17"/>
      <c r="C12" s="19">
        <v>93.6</v>
      </c>
      <c r="D12" s="19">
        <v>75.599999999999994</v>
      </c>
      <c r="E12" s="14"/>
      <c r="F12" s="19">
        <v>91</v>
      </c>
      <c r="G12" s="19">
        <v>76.099999999999994</v>
      </c>
      <c r="H12" s="9"/>
      <c r="I12" s="19">
        <f t="shared" si="0"/>
        <v>2.5999999999999943</v>
      </c>
      <c r="J12" s="19">
        <f t="shared" si="0"/>
        <v>-0.5</v>
      </c>
      <c r="K12" s="9"/>
      <c r="L12" s="22">
        <v>92</v>
      </c>
      <c r="M12" s="22">
        <v>75</v>
      </c>
      <c r="N12" s="9"/>
    </row>
    <row r="13" spans="1:14" x14ac:dyDescent="0.25">
      <c r="A13" s="4">
        <v>44115</v>
      </c>
      <c r="B13" s="17"/>
      <c r="C13" s="19">
        <v>89.8</v>
      </c>
      <c r="D13" s="19">
        <v>75.900000000000006</v>
      </c>
      <c r="E13" s="14"/>
      <c r="F13" s="19">
        <v>88.5</v>
      </c>
      <c r="G13" s="19">
        <v>76.099999999999994</v>
      </c>
      <c r="H13" s="9"/>
      <c r="I13" s="19">
        <f t="shared" si="0"/>
        <v>1.2999999999999972</v>
      </c>
      <c r="J13" s="19">
        <f t="shared" si="0"/>
        <v>-0.19999999999998863</v>
      </c>
      <c r="K13" s="9"/>
      <c r="L13" s="22">
        <v>91</v>
      </c>
      <c r="M13" s="22">
        <v>77</v>
      </c>
      <c r="N13" s="9"/>
    </row>
    <row r="14" spans="1:14" x14ac:dyDescent="0.25">
      <c r="A14" s="4">
        <v>44116</v>
      </c>
      <c r="B14" s="17"/>
      <c r="C14" s="19"/>
      <c r="D14" s="19"/>
      <c r="E14" s="14"/>
      <c r="F14" s="19">
        <v>87.4</v>
      </c>
      <c r="G14" s="19">
        <v>72.099999999999994</v>
      </c>
      <c r="H14" s="9"/>
      <c r="I14" s="19"/>
      <c r="J14" s="19"/>
      <c r="K14" s="9"/>
      <c r="L14" s="22">
        <v>89</v>
      </c>
      <c r="M14" s="22">
        <v>73</v>
      </c>
      <c r="N14" s="9"/>
    </row>
    <row r="15" spans="1:14" x14ac:dyDescent="0.25">
      <c r="A15" s="4">
        <v>44117</v>
      </c>
      <c r="B15" s="17"/>
      <c r="C15" s="19">
        <v>87.8</v>
      </c>
      <c r="D15" s="19">
        <v>69.8</v>
      </c>
      <c r="E15" s="14"/>
      <c r="F15" s="19">
        <v>87.1</v>
      </c>
      <c r="G15" s="19">
        <v>70.5</v>
      </c>
      <c r="H15" s="9"/>
      <c r="I15" s="19">
        <f t="shared" si="0"/>
        <v>0.70000000000000284</v>
      </c>
      <c r="J15" s="19">
        <f t="shared" si="0"/>
        <v>-0.70000000000000284</v>
      </c>
      <c r="K15" s="9"/>
      <c r="L15" s="22">
        <v>88</v>
      </c>
      <c r="M15" s="22">
        <v>71</v>
      </c>
      <c r="N15" s="9"/>
    </row>
    <row r="16" spans="1:14" x14ac:dyDescent="0.25">
      <c r="A16" s="4">
        <v>44118</v>
      </c>
      <c r="B16" s="17"/>
      <c r="C16" s="19">
        <v>89.6</v>
      </c>
      <c r="D16" s="19">
        <v>70.5</v>
      </c>
      <c r="E16" s="14"/>
      <c r="F16" s="19">
        <v>88.3</v>
      </c>
      <c r="G16" s="19">
        <v>70.900000000000006</v>
      </c>
      <c r="H16" s="9"/>
      <c r="I16" s="19">
        <f t="shared" si="0"/>
        <v>1.2999999999999972</v>
      </c>
      <c r="J16" s="19">
        <f t="shared" si="0"/>
        <v>-0.40000000000000568</v>
      </c>
      <c r="K16" s="9"/>
      <c r="L16" s="22">
        <v>89</v>
      </c>
      <c r="M16" s="22">
        <v>71</v>
      </c>
      <c r="N16" s="9"/>
    </row>
    <row r="17" spans="1:14" x14ac:dyDescent="0.25">
      <c r="A17" s="4">
        <v>44119</v>
      </c>
      <c r="B17" s="17"/>
      <c r="C17" s="19">
        <v>91.4</v>
      </c>
      <c r="D17" s="19">
        <v>69.099999999999994</v>
      </c>
      <c r="E17" s="14"/>
      <c r="F17" s="19">
        <v>89.6</v>
      </c>
      <c r="G17" s="19">
        <v>70.2</v>
      </c>
      <c r="H17" s="9"/>
      <c r="I17" s="19">
        <f t="shared" si="0"/>
        <v>1.8000000000000114</v>
      </c>
      <c r="J17" s="19">
        <f t="shared" si="0"/>
        <v>-1.1000000000000085</v>
      </c>
      <c r="K17" s="9"/>
      <c r="L17" s="22">
        <v>91</v>
      </c>
      <c r="M17" s="22">
        <v>74</v>
      </c>
      <c r="N17" s="9"/>
    </row>
    <row r="18" spans="1:14" x14ac:dyDescent="0.25">
      <c r="A18" s="4">
        <v>44120</v>
      </c>
      <c r="B18" s="17"/>
      <c r="C18" s="19">
        <v>88.5</v>
      </c>
      <c r="D18" s="19">
        <v>71.8</v>
      </c>
      <c r="E18" s="14"/>
      <c r="F18" s="19">
        <v>88.3</v>
      </c>
      <c r="G18" s="19">
        <v>71.8</v>
      </c>
      <c r="H18" s="9"/>
      <c r="I18" s="19">
        <f t="shared" si="0"/>
        <v>0.20000000000000284</v>
      </c>
      <c r="J18" s="19">
        <f t="shared" si="0"/>
        <v>0</v>
      </c>
      <c r="K18" s="9"/>
      <c r="L18" s="22">
        <v>90</v>
      </c>
      <c r="M18" s="22">
        <v>73</v>
      </c>
      <c r="N18" s="9"/>
    </row>
    <row r="19" spans="1:14" x14ac:dyDescent="0.25">
      <c r="A19" s="4">
        <v>44121</v>
      </c>
      <c r="B19" s="17"/>
      <c r="C19" s="19">
        <v>86.7</v>
      </c>
      <c r="D19" s="19">
        <v>68.5</v>
      </c>
      <c r="E19" s="14"/>
      <c r="F19" s="19">
        <v>86.4</v>
      </c>
      <c r="G19" s="19">
        <v>69.3</v>
      </c>
      <c r="H19" s="9"/>
      <c r="I19" s="19">
        <f t="shared" ref="I19:J48" si="1">C19-F19</f>
        <v>0.29999999999999716</v>
      </c>
      <c r="J19" s="19">
        <f t="shared" si="1"/>
        <v>-0.79999999999999716</v>
      </c>
      <c r="K19" s="9"/>
      <c r="L19" s="22">
        <v>88</v>
      </c>
      <c r="M19" s="22">
        <v>71</v>
      </c>
      <c r="N19" s="9"/>
    </row>
    <row r="20" spans="1:14" x14ac:dyDescent="0.25">
      <c r="A20" s="4">
        <v>44122</v>
      </c>
      <c r="B20" s="17"/>
      <c r="C20" s="19">
        <v>88</v>
      </c>
      <c r="D20" s="19">
        <v>71.099999999999994</v>
      </c>
      <c r="E20" s="14"/>
      <c r="F20" s="19">
        <v>87.4</v>
      </c>
      <c r="G20" s="19">
        <v>71.099999999999994</v>
      </c>
      <c r="H20" s="9"/>
      <c r="I20" s="19">
        <f t="shared" si="1"/>
        <v>0.59999999999999432</v>
      </c>
      <c r="J20" s="19">
        <f t="shared" si="1"/>
        <v>0</v>
      </c>
      <c r="K20" s="9"/>
      <c r="L20" s="22">
        <v>88</v>
      </c>
      <c r="M20" s="22">
        <v>71</v>
      </c>
      <c r="N20" s="9"/>
    </row>
    <row r="21" spans="1:14" x14ac:dyDescent="0.25">
      <c r="A21" s="4">
        <v>44123</v>
      </c>
      <c r="B21" s="17"/>
      <c r="C21" s="19">
        <v>86.7</v>
      </c>
      <c r="D21" s="19">
        <v>68.2</v>
      </c>
      <c r="E21" s="14"/>
      <c r="F21" s="19">
        <v>85.8</v>
      </c>
      <c r="G21" s="19">
        <v>70</v>
      </c>
      <c r="H21" s="9"/>
      <c r="I21" s="19">
        <f t="shared" si="1"/>
        <v>0.90000000000000568</v>
      </c>
      <c r="J21" s="19">
        <f t="shared" si="1"/>
        <v>-1.7999999999999972</v>
      </c>
      <c r="K21" s="9"/>
      <c r="L21" s="22">
        <v>87</v>
      </c>
      <c r="M21" s="22">
        <v>71</v>
      </c>
      <c r="N21" s="9"/>
    </row>
    <row r="22" spans="1:14" x14ac:dyDescent="0.25">
      <c r="A22" s="4">
        <v>44124</v>
      </c>
      <c r="B22" s="17"/>
      <c r="C22" s="19">
        <v>84.7</v>
      </c>
      <c r="D22" s="19">
        <v>73.8</v>
      </c>
      <c r="E22" s="14"/>
      <c r="F22" s="19">
        <v>84.4</v>
      </c>
      <c r="G22" s="19">
        <v>73.8</v>
      </c>
      <c r="H22" s="9"/>
      <c r="I22" s="19">
        <f t="shared" si="1"/>
        <v>0.29999999999999716</v>
      </c>
      <c r="J22" s="19">
        <f t="shared" si="1"/>
        <v>0</v>
      </c>
      <c r="K22" s="9"/>
      <c r="L22" s="22">
        <v>86</v>
      </c>
      <c r="M22" s="22">
        <v>71</v>
      </c>
      <c r="N22" s="9"/>
    </row>
    <row r="23" spans="1:14" x14ac:dyDescent="0.25">
      <c r="A23" s="4">
        <v>44125</v>
      </c>
      <c r="B23" s="17"/>
      <c r="C23" s="19">
        <v>82.2</v>
      </c>
      <c r="D23" s="19">
        <v>72.3</v>
      </c>
      <c r="E23" s="14"/>
      <c r="F23" s="19">
        <v>82.9</v>
      </c>
      <c r="G23" s="19">
        <v>73.2</v>
      </c>
      <c r="H23" s="9"/>
      <c r="I23" s="19">
        <f t="shared" si="1"/>
        <v>-0.70000000000000284</v>
      </c>
      <c r="J23" s="19">
        <f t="shared" si="1"/>
        <v>-0.90000000000000568</v>
      </c>
      <c r="K23" s="9"/>
      <c r="L23" s="22">
        <v>83</v>
      </c>
      <c r="M23" s="22">
        <v>74</v>
      </c>
      <c r="N23" s="9"/>
    </row>
    <row r="24" spans="1:14" x14ac:dyDescent="0.25">
      <c r="A24" s="4">
        <v>44126</v>
      </c>
      <c r="B24" s="17"/>
      <c r="C24" s="19">
        <v>87.6</v>
      </c>
      <c r="D24" s="19">
        <v>72.099999999999994</v>
      </c>
      <c r="E24" s="14"/>
      <c r="F24" s="19">
        <v>85.8</v>
      </c>
      <c r="G24" s="19">
        <v>72.3</v>
      </c>
      <c r="H24" s="9"/>
      <c r="I24" s="19">
        <f t="shared" si="1"/>
        <v>1.7999999999999972</v>
      </c>
      <c r="J24" s="19">
        <f t="shared" si="1"/>
        <v>-0.20000000000000284</v>
      </c>
      <c r="K24" s="9"/>
      <c r="L24" s="22">
        <v>86</v>
      </c>
      <c r="M24" s="22">
        <v>73</v>
      </c>
      <c r="N24" s="9"/>
    </row>
    <row r="25" spans="1:14" x14ac:dyDescent="0.25">
      <c r="A25" s="4">
        <v>44127</v>
      </c>
      <c r="B25" s="17"/>
      <c r="C25" s="19">
        <v>86.5</v>
      </c>
      <c r="D25" s="19">
        <v>71.8</v>
      </c>
      <c r="E25" s="14"/>
      <c r="F25" s="19">
        <v>85.6</v>
      </c>
      <c r="G25" s="19">
        <v>72.099999999999994</v>
      </c>
      <c r="H25" s="9"/>
      <c r="I25" s="19">
        <f t="shared" si="1"/>
        <v>0.90000000000000568</v>
      </c>
      <c r="J25" s="19">
        <f t="shared" si="1"/>
        <v>-0.29999999999999716</v>
      </c>
      <c r="K25" s="9"/>
      <c r="L25" s="22">
        <v>86</v>
      </c>
      <c r="M25" s="22">
        <v>74</v>
      </c>
      <c r="N25" s="9"/>
    </row>
    <row r="26" spans="1:14" x14ac:dyDescent="0.25">
      <c r="A26" s="4">
        <v>44128</v>
      </c>
      <c r="B26" s="17"/>
      <c r="C26" s="19">
        <v>87.4</v>
      </c>
      <c r="D26" s="19">
        <v>69.8</v>
      </c>
      <c r="E26" s="14"/>
      <c r="F26" s="19">
        <v>85.6</v>
      </c>
      <c r="G26" s="19">
        <v>70.3</v>
      </c>
      <c r="H26" s="9"/>
      <c r="I26" s="19">
        <f t="shared" si="1"/>
        <v>1.8000000000000114</v>
      </c>
      <c r="J26" s="19">
        <f t="shared" si="1"/>
        <v>-0.5</v>
      </c>
      <c r="K26" s="9"/>
      <c r="L26" s="22">
        <v>88</v>
      </c>
      <c r="M26" s="22">
        <v>70</v>
      </c>
      <c r="N26" s="9"/>
    </row>
    <row r="27" spans="1:14" x14ac:dyDescent="0.25">
      <c r="A27" s="4">
        <v>44129</v>
      </c>
      <c r="B27" s="17"/>
      <c r="C27" s="19">
        <v>89.2</v>
      </c>
      <c r="D27" s="19">
        <v>72.5</v>
      </c>
      <c r="E27" s="14"/>
      <c r="F27" s="19">
        <v>89.1</v>
      </c>
      <c r="G27" s="19">
        <v>72.900000000000006</v>
      </c>
      <c r="H27" s="9"/>
      <c r="I27" s="19">
        <f t="shared" si="1"/>
        <v>0.10000000000000853</v>
      </c>
      <c r="J27" s="19">
        <f t="shared" si="1"/>
        <v>-0.40000000000000568</v>
      </c>
      <c r="K27" s="9"/>
      <c r="L27" s="22">
        <v>89</v>
      </c>
      <c r="M27" s="22">
        <v>72</v>
      </c>
      <c r="N27" s="9"/>
    </row>
    <row r="28" spans="1:14" x14ac:dyDescent="0.25">
      <c r="A28" s="4">
        <v>44130</v>
      </c>
      <c r="B28" s="17"/>
      <c r="C28" s="19">
        <v>90</v>
      </c>
      <c r="D28" s="19">
        <v>70.5</v>
      </c>
      <c r="E28" s="14"/>
      <c r="F28" s="19">
        <v>89.1</v>
      </c>
      <c r="G28" s="19">
        <v>71.099999999999994</v>
      </c>
      <c r="H28" s="9"/>
      <c r="I28" s="19">
        <f t="shared" si="1"/>
        <v>0.90000000000000568</v>
      </c>
      <c r="J28" s="19">
        <f t="shared" si="1"/>
        <v>-0.59999999999999432</v>
      </c>
      <c r="K28" s="9"/>
      <c r="L28" s="22">
        <v>89</v>
      </c>
      <c r="M28" s="22">
        <v>72</v>
      </c>
      <c r="N28" s="9"/>
    </row>
    <row r="29" spans="1:14" x14ac:dyDescent="0.25">
      <c r="A29" s="4">
        <v>44131</v>
      </c>
      <c r="B29" s="17"/>
      <c r="C29" s="19">
        <v>89.2</v>
      </c>
      <c r="D29" s="19">
        <v>75.7</v>
      </c>
      <c r="E29" s="14"/>
      <c r="F29" s="19">
        <v>88</v>
      </c>
      <c r="G29" s="19">
        <v>75.900000000000006</v>
      </c>
      <c r="H29" s="9"/>
      <c r="I29" s="19">
        <f t="shared" si="1"/>
        <v>1.2000000000000028</v>
      </c>
      <c r="J29" s="19">
        <f t="shared" si="1"/>
        <v>-0.20000000000000284</v>
      </c>
      <c r="K29" s="9"/>
      <c r="L29" s="22">
        <v>90</v>
      </c>
      <c r="M29" s="22">
        <v>77</v>
      </c>
      <c r="N29" s="9"/>
    </row>
    <row r="30" spans="1:14" x14ac:dyDescent="0.25">
      <c r="A30" s="4">
        <v>44132</v>
      </c>
      <c r="B30" s="17"/>
      <c r="C30" s="19">
        <v>90.3</v>
      </c>
      <c r="D30" s="19">
        <v>75.2</v>
      </c>
      <c r="E30" s="14"/>
      <c r="F30" s="19">
        <v>90.1</v>
      </c>
      <c r="G30" s="19">
        <v>75.2</v>
      </c>
      <c r="H30" s="9"/>
      <c r="I30" s="19">
        <f t="shared" si="1"/>
        <v>0.20000000000000284</v>
      </c>
      <c r="J30" s="19">
        <f t="shared" si="1"/>
        <v>0</v>
      </c>
      <c r="K30" s="9"/>
      <c r="L30" s="22">
        <v>90</v>
      </c>
      <c r="M30" s="22">
        <v>76</v>
      </c>
      <c r="N30" s="9"/>
    </row>
    <row r="31" spans="1:14" x14ac:dyDescent="0.25">
      <c r="A31" s="4">
        <v>44133</v>
      </c>
      <c r="B31" s="17"/>
      <c r="C31" s="19">
        <v>90.9</v>
      </c>
      <c r="D31" s="19">
        <v>74.8</v>
      </c>
      <c r="E31" s="14"/>
      <c r="F31" s="19">
        <v>89.4</v>
      </c>
      <c r="G31" s="19">
        <v>74.8</v>
      </c>
      <c r="H31" s="9"/>
      <c r="I31" s="19">
        <f t="shared" si="1"/>
        <v>1.5</v>
      </c>
      <c r="J31" s="19">
        <f t="shared" si="1"/>
        <v>0</v>
      </c>
      <c r="K31" s="9"/>
      <c r="L31" s="22">
        <v>92</v>
      </c>
      <c r="M31" s="22">
        <v>74</v>
      </c>
      <c r="N31" s="9"/>
    </row>
    <row r="32" spans="1:14" x14ac:dyDescent="0.25">
      <c r="A32" s="4">
        <v>44134</v>
      </c>
      <c r="B32" s="17"/>
      <c r="C32" s="19">
        <v>80.599999999999994</v>
      </c>
      <c r="D32" s="19">
        <v>61.7</v>
      </c>
      <c r="E32" s="14"/>
      <c r="F32" s="19">
        <v>78.599999999999994</v>
      </c>
      <c r="G32" s="19">
        <v>62.8</v>
      </c>
      <c r="H32" s="9"/>
      <c r="I32" s="19">
        <f t="shared" si="1"/>
        <v>2</v>
      </c>
      <c r="J32" s="19">
        <f t="shared" si="1"/>
        <v>-1.0999999999999943</v>
      </c>
      <c r="K32" s="9"/>
      <c r="L32" s="22">
        <v>88</v>
      </c>
      <c r="M32" s="22">
        <v>68</v>
      </c>
      <c r="N32" s="9"/>
    </row>
    <row r="33" spans="1:14" x14ac:dyDescent="0.25">
      <c r="A33" s="4">
        <v>44135</v>
      </c>
      <c r="B33" s="17"/>
      <c r="C33" s="19">
        <v>85.1</v>
      </c>
      <c r="D33" s="19">
        <v>59.9</v>
      </c>
      <c r="E33" s="14"/>
      <c r="F33" s="19">
        <v>83.8</v>
      </c>
      <c r="G33" s="19">
        <v>61</v>
      </c>
      <c r="H33" s="9"/>
      <c r="I33" s="19">
        <f t="shared" si="1"/>
        <v>1.2999999999999972</v>
      </c>
      <c r="J33" s="19">
        <f t="shared" si="1"/>
        <v>-1.1000000000000014</v>
      </c>
      <c r="K33" s="9"/>
      <c r="L33" s="22">
        <v>84</v>
      </c>
      <c r="M33" s="22">
        <v>62</v>
      </c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87.460000000000008</v>
      </c>
      <c r="D36" s="19">
        <f t="shared" ref="D36:N36" si="2">AVERAGE(D3:D33)</f>
        <v>71.029999999999987</v>
      </c>
      <c r="E36" s="14"/>
      <c r="F36" s="19">
        <f t="shared" si="2"/>
        <v>86.680645161290315</v>
      </c>
      <c r="G36" s="19">
        <f t="shared" si="2"/>
        <v>71.57096774193549</v>
      </c>
      <c r="H36" s="14"/>
      <c r="I36" s="19">
        <f t="shared" si="2"/>
        <v>0.80333333333333456</v>
      </c>
      <c r="J36" s="19">
        <f t="shared" si="2"/>
        <v>-0.52333333333333409</v>
      </c>
      <c r="K36" s="14"/>
      <c r="L36" s="19">
        <f t="shared" si="2"/>
        <v>87.967741935483872</v>
      </c>
      <c r="M36" s="19">
        <f t="shared" si="2"/>
        <v>72.193548387096769</v>
      </c>
      <c r="N36" s="14"/>
    </row>
    <row r="37" spans="1:14" x14ac:dyDescent="0.25">
      <c r="A37" s="5" t="s">
        <v>6</v>
      </c>
      <c r="B37" s="16"/>
      <c r="C37" s="19">
        <f>MAX(C3:C33)</f>
        <v>93.6</v>
      </c>
      <c r="D37" s="19">
        <f t="shared" ref="D37:N37" si="3">MAX(D3:D33)</f>
        <v>75.900000000000006</v>
      </c>
      <c r="E37" s="14"/>
      <c r="F37" s="19">
        <f t="shared" si="3"/>
        <v>92.7</v>
      </c>
      <c r="G37" s="19">
        <f t="shared" si="3"/>
        <v>76.3</v>
      </c>
      <c r="H37" s="14"/>
      <c r="I37" s="19">
        <f t="shared" si="3"/>
        <v>2.5999999999999943</v>
      </c>
      <c r="J37" s="19">
        <f t="shared" si="3"/>
        <v>0</v>
      </c>
      <c r="K37" s="14"/>
      <c r="L37" s="19">
        <f t="shared" si="3"/>
        <v>93</v>
      </c>
      <c r="M37" s="19">
        <f t="shared" si="3"/>
        <v>77</v>
      </c>
      <c r="N37" s="14"/>
    </row>
    <row r="38" spans="1:14" x14ac:dyDescent="0.25">
      <c r="A38" s="5" t="s">
        <v>7</v>
      </c>
      <c r="B38" s="16"/>
      <c r="C38" s="19">
        <f>MIN(C3:C33)</f>
        <v>76.3</v>
      </c>
      <c r="D38" s="19">
        <f t="shared" ref="D38:N38" si="4">MIN(D3:D33)</f>
        <v>59.9</v>
      </c>
      <c r="E38" s="14"/>
      <c r="F38" s="19">
        <f t="shared" si="4"/>
        <v>76.5</v>
      </c>
      <c r="G38" s="19">
        <f t="shared" si="4"/>
        <v>61</v>
      </c>
      <c r="H38" s="14"/>
      <c r="I38" s="19">
        <f t="shared" si="4"/>
        <v>-0.70000000000000284</v>
      </c>
      <c r="J38" s="19">
        <f t="shared" si="4"/>
        <v>-1.7999999999999972</v>
      </c>
      <c r="K38" s="14"/>
      <c r="L38" s="19">
        <f t="shared" si="4"/>
        <v>80</v>
      </c>
      <c r="M38" s="19">
        <f t="shared" si="4"/>
        <v>62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15" priority="1" operator="greaterThanOrEqual">
      <formula>5</formula>
    </cfRule>
    <cfRule type="cellIs" dxfId="14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D7052-2596-4080-9FBB-95555A733B15}">
  <dimension ref="A1:N38"/>
  <sheetViews>
    <sheetView workbookViewId="0"/>
  </sheetViews>
  <sheetFormatPr defaultRowHeight="11.25" x14ac:dyDescent="0.25"/>
  <cols>
    <col min="1" max="1" width="10.7109375" style="6" customWidth="1"/>
    <col min="2" max="2" width="3.7109375" style="6" customWidth="1"/>
    <col min="3" max="4" width="6.7109375" style="21" customWidth="1"/>
    <col min="5" max="5" width="3.7109375" style="15" customWidth="1"/>
    <col min="6" max="7" width="6.7109375" style="21" customWidth="1"/>
    <col min="8" max="8" width="3.7109375" style="15" customWidth="1"/>
    <col min="9" max="10" width="6.7109375" style="21" customWidth="1"/>
    <col min="11" max="11" width="3.7109375" style="15" customWidth="1"/>
    <col min="12" max="13" width="6.7109375" style="21" customWidth="1"/>
    <col min="14" max="14" width="3.7109375" style="15" customWidth="1"/>
    <col min="15" max="16384" width="9.140625" style="1"/>
  </cols>
  <sheetData>
    <row r="1" spans="1:14" ht="13.5" x14ac:dyDescent="0.25">
      <c r="A1" s="2"/>
      <c r="B1" s="2"/>
      <c r="C1" s="7" t="s">
        <v>9</v>
      </c>
      <c r="D1" s="7"/>
      <c r="E1" s="8"/>
      <c r="F1" s="7" t="s">
        <v>8</v>
      </c>
      <c r="G1" s="7"/>
      <c r="H1" s="9"/>
      <c r="I1" s="10" t="s">
        <v>3</v>
      </c>
      <c r="J1" s="11"/>
      <c r="K1" s="9"/>
      <c r="L1" s="12" t="s">
        <v>4</v>
      </c>
      <c r="M1" s="12"/>
      <c r="N1" s="9"/>
    </row>
    <row r="2" spans="1:14" x14ac:dyDescent="0.25">
      <c r="A2" s="3" t="s">
        <v>2</v>
      </c>
      <c r="B2" s="16"/>
      <c r="C2" s="18" t="s">
        <v>0</v>
      </c>
      <c r="D2" s="18" t="s">
        <v>1</v>
      </c>
      <c r="E2" s="13"/>
      <c r="F2" s="18" t="s">
        <v>0</v>
      </c>
      <c r="G2" s="18" t="s">
        <v>1</v>
      </c>
      <c r="H2" s="9"/>
      <c r="I2" s="18" t="s">
        <v>0</v>
      </c>
      <c r="J2" s="18" t="s">
        <v>1</v>
      </c>
      <c r="K2" s="9"/>
      <c r="L2" s="18" t="s">
        <v>0</v>
      </c>
      <c r="M2" s="18" t="s">
        <v>1</v>
      </c>
      <c r="N2" s="9"/>
    </row>
    <row r="3" spans="1:14" x14ac:dyDescent="0.25">
      <c r="A3" s="4">
        <v>44075</v>
      </c>
      <c r="B3" s="17"/>
      <c r="C3" s="19">
        <v>93.4</v>
      </c>
      <c r="D3" s="19">
        <v>72.900000000000006</v>
      </c>
      <c r="E3" s="14"/>
      <c r="F3" s="19">
        <v>92.3</v>
      </c>
      <c r="G3" s="19">
        <v>73.599999999999994</v>
      </c>
      <c r="H3" s="9"/>
      <c r="I3" s="19">
        <f t="shared" ref="I3:J18" si="0">C3-F3</f>
        <v>1.1000000000000085</v>
      </c>
      <c r="J3" s="19">
        <f t="shared" si="0"/>
        <v>-0.69999999999998863</v>
      </c>
      <c r="K3" s="9"/>
      <c r="L3" s="22">
        <v>94</v>
      </c>
      <c r="M3" s="22">
        <v>74</v>
      </c>
      <c r="N3" s="9"/>
    </row>
    <row r="4" spans="1:14" x14ac:dyDescent="0.25">
      <c r="A4" s="4">
        <v>44076</v>
      </c>
      <c r="B4" s="17"/>
      <c r="C4" s="19">
        <v>94.1</v>
      </c>
      <c r="D4" s="19">
        <v>75.2</v>
      </c>
      <c r="E4" s="14"/>
      <c r="F4" s="19">
        <v>93.6</v>
      </c>
      <c r="G4" s="19">
        <v>76.3</v>
      </c>
      <c r="H4" s="9"/>
      <c r="I4" s="19">
        <f t="shared" si="0"/>
        <v>0.5</v>
      </c>
      <c r="J4" s="19">
        <f t="shared" si="0"/>
        <v>-1.0999999999999943</v>
      </c>
      <c r="K4" s="9"/>
      <c r="L4" s="22">
        <v>96</v>
      </c>
      <c r="M4" s="22">
        <v>77</v>
      </c>
      <c r="N4" s="9"/>
    </row>
    <row r="5" spans="1:14" x14ac:dyDescent="0.25">
      <c r="A5" s="4">
        <v>44077</v>
      </c>
      <c r="B5" s="17"/>
      <c r="C5" s="19">
        <v>96.1</v>
      </c>
      <c r="D5" s="19">
        <v>75.900000000000006</v>
      </c>
      <c r="E5" s="14"/>
      <c r="F5" s="19">
        <v>95.7</v>
      </c>
      <c r="G5" s="19">
        <v>76.8</v>
      </c>
      <c r="H5" s="9"/>
      <c r="I5" s="19">
        <f t="shared" si="0"/>
        <v>0.39999999999999147</v>
      </c>
      <c r="J5" s="19">
        <f t="shared" si="0"/>
        <v>-0.89999999999999147</v>
      </c>
      <c r="K5" s="9"/>
      <c r="L5" s="22">
        <v>95</v>
      </c>
      <c r="M5" s="22">
        <v>77</v>
      </c>
      <c r="N5" s="9"/>
    </row>
    <row r="6" spans="1:14" x14ac:dyDescent="0.25">
      <c r="A6" s="4">
        <v>44078</v>
      </c>
      <c r="B6" s="17"/>
      <c r="C6" s="19">
        <v>95.7</v>
      </c>
      <c r="D6" s="19">
        <v>77</v>
      </c>
      <c r="E6" s="14"/>
      <c r="F6" s="19">
        <v>94.5</v>
      </c>
      <c r="G6" s="19">
        <v>78.3</v>
      </c>
      <c r="H6" s="9"/>
      <c r="I6" s="19">
        <f t="shared" si="0"/>
        <v>1.2000000000000028</v>
      </c>
      <c r="J6" s="19">
        <f t="shared" si="0"/>
        <v>-1.2999999999999972</v>
      </c>
      <c r="K6" s="9"/>
      <c r="L6" s="22">
        <v>95</v>
      </c>
      <c r="M6" s="22">
        <v>79</v>
      </c>
      <c r="N6" s="9"/>
    </row>
    <row r="7" spans="1:14" x14ac:dyDescent="0.25">
      <c r="A7" s="4">
        <v>44079</v>
      </c>
      <c r="B7" s="17"/>
      <c r="C7" s="19">
        <v>94.6</v>
      </c>
      <c r="D7" s="19">
        <v>75.900000000000006</v>
      </c>
      <c r="E7" s="14"/>
      <c r="F7" s="19">
        <v>94.6</v>
      </c>
      <c r="G7" s="19">
        <v>76.8</v>
      </c>
      <c r="H7" s="9"/>
      <c r="I7" s="19">
        <f t="shared" si="0"/>
        <v>0</v>
      </c>
      <c r="J7" s="19">
        <f t="shared" si="0"/>
        <v>-0.89999999999999147</v>
      </c>
      <c r="K7" s="9"/>
      <c r="L7" s="22">
        <v>95</v>
      </c>
      <c r="M7" s="22">
        <v>79</v>
      </c>
      <c r="N7" s="9"/>
    </row>
    <row r="8" spans="1:14" x14ac:dyDescent="0.25">
      <c r="A8" s="4">
        <v>44080</v>
      </c>
      <c r="B8" s="17"/>
      <c r="C8" s="19">
        <v>93.6</v>
      </c>
      <c r="D8" s="19">
        <v>74.3</v>
      </c>
      <c r="E8" s="14"/>
      <c r="F8" s="19">
        <v>92.8</v>
      </c>
      <c r="G8" s="19">
        <v>75.2</v>
      </c>
      <c r="H8" s="9"/>
      <c r="I8" s="19">
        <f t="shared" si="0"/>
        <v>0.79999999999999716</v>
      </c>
      <c r="J8" s="19">
        <f t="shared" si="0"/>
        <v>-0.90000000000000568</v>
      </c>
      <c r="K8" s="9"/>
      <c r="L8" s="22">
        <v>96</v>
      </c>
      <c r="M8" s="22">
        <v>76</v>
      </c>
      <c r="N8" s="9"/>
    </row>
    <row r="9" spans="1:14" x14ac:dyDescent="0.25">
      <c r="A9" s="4">
        <v>44081</v>
      </c>
      <c r="B9" s="17"/>
      <c r="C9" s="19">
        <v>88.3</v>
      </c>
      <c r="D9" s="19">
        <v>73</v>
      </c>
      <c r="E9" s="14"/>
      <c r="F9" s="19">
        <v>88.3</v>
      </c>
      <c r="G9" s="19">
        <v>73.8</v>
      </c>
      <c r="H9" s="9"/>
      <c r="I9" s="19">
        <f t="shared" si="0"/>
        <v>0</v>
      </c>
      <c r="J9" s="19">
        <f t="shared" si="0"/>
        <v>-0.79999999999999716</v>
      </c>
      <c r="K9" s="9"/>
      <c r="L9" s="22">
        <v>93</v>
      </c>
      <c r="M9" s="22">
        <v>74</v>
      </c>
      <c r="N9" s="9"/>
    </row>
    <row r="10" spans="1:14" x14ac:dyDescent="0.25">
      <c r="A10" s="4">
        <v>44082</v>
      </c>
      <c r="B10" s="17"/>
      <c r="C10" s="19">
        <v>91.6</v>
      </c>
      <c r="D10" s="19">
        <v>72.7</v>
      </c>
      <c r="E10" s="14"/>
      <c r="F10" s="19">
        <v>91</v>
      </c>
      <c r="G10" s="19">
        <v>73</v>
      </c>
      <c r="H10" s="9"/>
      <c r="I10" s="19">
        <f t="shared" si="0"/>
        <v>0.59999999999999432</v>
      </c>
      <c r="J10" s="19">
        <f t="shared" si="0"/>
        <v>-0.29999999999999716</v>
      </c>
      <c r="K10" s="9"/>
      <c r="L10" s="22">
        <v>92</v>
      </c>
      <c r="M10" s="22">
        <v>74</v>
      </c>
      <c r="N10" s="9"/>
    </row>
    <row r="11" spans="1:14" x14ac:dyDescent="0.25">
      <c r="A11" s="4">
        <v>44083</v>
      </c>
      <c r="B11" s="17"/>
      <c r="C11" s="19">
        <v>90.1</v>
      </c>
      <c r="D11" s="19">
        <v>74.5</v>
      </c>
      <c r="E11" s="14"/>
      <c r="F11" s="19">
        <v>90.3</v>
      </c>
      <c r="G11" s="19">
        <v>75.2</v>
      </c>
      <c r="H11" s="9"/>
      <c r="I11" s="19">
        <f t="shared" si="0"/>
        <v>-0.20000000000000284</v>
      </c>
      <c r="J11" s="19">
        <f t="shared" si="0"/>
        <v>-0.70000000000000284</v>
      </c>
      <c r="K11" s="9"/>
      <c r="L11" s="22">
        <v>91</v>
      </c>
      <c r="M11" s="22">
        <v>76</v>
      </c>
      <c r="N11" s="9"/>
    </row>
    <row r="12" spans="1:14" x14ac:dyDescent="0.25">
      <c r="A12" s="4">
        <v>44084</v>
      </c>
      <c r="B12" s="17"/>
      <c r="C12" s="19">
        <v>92.3</v>
      </c>
      <c r="D12" s="19">
        <v>74.099999999999994</v>
      </c>
      <c r="E12" s="14"/>
      <c r="F12" s="19">
        <v>91</v>
      </c>
      <c r="G12" s="19">
        <v>74.8</v>
      </c>
      <c r="H12" s="9"/>
      <c r="I12" s="19">
        <f t="shared" si="0"/>
        <v>1.2999999999999972</v>
      </c>
      <c r="J12" s="19">
        <f t="shared" si="0"/>
        <v>-0.70000000000000284</v>
      </c>
      <c r="K12" s="9"/>
      <c r="L12" s="22">
        <v>92</v>
      </c>
      <c r="M12" s="22">
        <v>76</v>
      </c>
      <c r="N12" s="9"/>
    </row>
    <row r="13" spans="1:14" x14ac:dyDescent="0.25">
      <c r="A13" s="4">
        <v>44085</v>
      </c>
      <c r="B13" s="17"/>
      <c r="C13" s="19">
        <v>90.5</v>
      </c>
      <c r="D13" s="19">
        <v>75.400000000000006</v>
      </c>
      <c r="E13" s="14"/>
      <c r="F13" s="19">
        <v>89.8</v>
      </c>
      <c r="G13" s="19">
        <v>75.900000000000006</v>
      </c>
      <c r="H13" s="9"/>
      <c r="I13" s="19">
        <f t="shared" si="0"/>
        <v>0.70000000000000284</v>
      </c>
      <c r="J13" s="19">
        <f t="shared" si="0"/>
        <v>-0.5</v>
      </c>
      <c r="K13" s="9"/>
      <c r="L13" s="22">
        <v>91</v>
      </c>
      <c r="M13" s="22">
        <v>76</v>
      </c>
      <c r="N13" s="9"/>
    </row>
    <row r="14" spans="1:14" x14ac:dyDescent="0.25">
      <c r="A14" s="4">
        <v>44086</v>
      </c>
      <c r="B14" s="17"/>
      <c r="C14" s="19">
        <v>86.7</v>
      </c>
      <c r="D14" s="19">
        <v>74.8</v>
      </c>
      <c r="E14" s="14"/>
      <c r="F14" s="19">
        <v>87.1</v>
      </c>
      <c r="G14" s="19">
        <v>75.900000000000006</v>
      </c>
      <c r="H14" s="9"/>
      <c r="I14" s="19">
        <f t="shared" si="0"/>
        <v>-0.39999999999999147</v>
      </c>
      <c r="J14" s="19">
        <f t="shared" si="0"/>
        <v>-1.1000000000000085</v>
      </c>
      <c r="K14" s="9"/>
      <c r="L14" s="22">
        <v>87</v>
      </c>
      <c r="M14" s="22">
        <v>76</v>
      </c>
      <c r="N14" s="9"/>
    </row>
    <row r="15" spans="1:14" x14ac:dyDescent="0.25">
      <c r="A15" s="4">
        <v>44087</v>
      </c>
      <c r="B15" s="17"/>
      <c r="C15" s="19">
        <v>81.099999999999994</v>
      </c>
      <c r="D15" s="19">
        <v>74.8</v>
      </c>
      <c r="E15" s="14"/>
      <c r="F15" s="19">
        <v>81.900000000000006</v>
      </c>
      <c r="G15" s="19">
        <v>75.900000000000006</v>
      </c>
      <c r="H15" s="9"/>
      <c r="I15" s="19">
        <f t="shared" si="0"/>
        <v>-0.80000000000001137</v>
      </c>
      <c r="J15" s="19">
        <f t="shared" si="0"/>
        <v>-1.1000000000000085</v>
      </c>
      <c r="K15" s="9"/>
      <c r="L15" s="22">
        <v>81</v>
      </c>
      <c r="M15" s="22">
        <v>74</v>
      </c>
      <c r="N15" s="9"/>
    </row>
    <row r="16" spans="1:14" x14ac:dyDescent="0.25">
      <c r="A16" s="4">
        <v>44088</v>
      </c>
      <c r="B16" s="17"/>
      <c r="C16" s="19">
        <v>86.9</v>
      </c>
      <c r="D16" s="19">
        <v>75.400000000000006</v>
      </c>
      <c r="E16" s="14"/>
      <c r="F16" s="19">
        <v>87.4</v>
      </c>
      <c r="G16" s="19">
        <v>76.3</v>
      </c>
      <c r="H16" s="9"/>
      <c r="I16" s="19">
        <f t="shared" si="0"/>
        <v>-0.5</v>
      </c>
      <c r="J16" s="19">
        <f t="shared" si="0"/>
        <v>-0.89999999999999147</v>
      </c>
      <c r="K16" s="9"/>
      <c r="L16" s="22">
        <v>86</v>
      </c>
      <c r="M16" s="22">
        <v>77</v>
      </c>
      <c r="N16" s="9"/>
    </row>
    <row r="17" spans="1:14" x14ac:dyDescent="0.25">
      <c r="A17" s="4">
        <v>44089</v>
      </c>
      <c r="B17" s="17"/>
      <c r="C17" s="19">
        <v>87.3</v>
      </c>
      <c r="D17" s="19">
        <v>73.599999999999994</v>
      </c>
      <c r="E17" s="14"/>
      <c r="F17" s="19">
        <v>87.6</v>
      </c>
      <c r="G17" s="19">
        <v>74.5</v>
      </c>
      <c r="H17" s="9"/>
      <c r="I17" s="19">
        <f t="shared" si="0"/>
        <v>-0.29999999999999716</v>
      </c>
      <c r="J17" s="19">
        <f t="shared" si="0"/>
        <v>-0.90000000000000568</v>
      </c>
      <c r="K17" s="9"/>
      <c r="L17" s="22">
        <v>88</v>
      </c>
      <c r="M17" s="22">
        <v>77</v>
      </c>
      <c r="N17" s="9"/>
    </row>
    <row r="18" spans="1:14" x14ac:dyDescent="0.25">
      <c r="A18" s="4">
        <v>44090</v>
      </c>
      <c r="B18" s="17"/>
      <c r="C18" s="19">
        <v>92.1</v>
      </c>
      <c r="D18" s="19">
        <v>73.599999999999994</v>
      </c>
      <c r="E18" s="14"/>
      <c r="F18" s="19">
        <v>91.8</v>
      </c>
      <c r="G18" s="19">
        <v>74.5</v>
      </c>
      <c r="H18" s="9"/>
      <c r="I18" s="19">
        <f t="shared" si="0"/>
        <v>0.29999999999999716</v>
      </c>
      <c r="J18" s="19">
        <f t="shared" si="0"/>
        <v>-0.90000000000000568</v>
      </c>
      <c r="K18" s="9"/>
      <c r="L18" s="22">
        <v>92</v>
      </c>
      <c r="M18" s="22">
        <v>74</v>
      </c>
      <c r="N18" s="9"/>
    </row>
    <row r="19" spans="1:14" x14ac:dyDescent="0.25">
      <c r="A19" s="4">
        <v>44091</v>
      </c>
      <c r="B19" s="17"/>
      <c r="C19" s="19">
        <v>90.7</v>
      </c>
      <c r="D19" s="19">
        <v>76.099999999999994</v>
      </c>
      <c r="E19" s="14"/>
      <c r="F19" s="19">
        <v>90</v>
      </c>
      <c r="G19" s="19">
        <v>76.5</v>
      </c>
      <c r="H19" s="9"/>
      <c r="I19" s="19">
        <f t="shared" ref="I19:J48" si="1">C19-F19</f>
        <v>0.70000000000000284</v>
      </c>
      <c r="J19" s="19">
        <f t="shared" si="1"/>
        <v>-0.40000000000000568</v>
      </c>
      <c r="K19" s="9"/>
      <c r="L19" s="22">
        <v>91</v>
      </c>
      <c r="M19" s="22">
        <v>77</v>
      </c>
      <c r="N19" s="9"/>
    </row>
    <row r="20" spans="1:14" x14ac:dyDescent="0.25">
      <c r="A20" s="4">
        <v>44092</v>
      </c>
      <c r="B20" s="17"/>
      <c r="C20" s="19">
        <v>91</v>
      </c>
      <c r="D20" s="19">
        <v>75.900000000000006</v>
      </c>
      <c r="E20" s="14"/>
      <c r="F20" s="19">
        <v>90</v>
      </c>
      <c r="G20" s="19">
        <v>77</v>
      </c>
      <c r="H20" s="9"/>
      <c r="I20" s="19">
        <f t="shared" si="1"/>
        <v>1</v>
      </c>
      <c r="J20" s="19">
        <f t="shared" si="1"/>
        <v>-1.0999999999999943</v>
      </c>
      <c r="K20" s="9"/>
      <c r="L20" s="22">
        <v>92</v>
      </c>
      <c r="M20" s="22">
        <v>78</v>
      </c>
      <c r="N20" s="9"/>
    </row>
    <row r="21" spans="1:14" x14ac:dyDescent="0.25">
      <c r="A21" s="4">
        <v>44093</v>
      </c>
      <c r="B21" s="17"/>
      <c r="C21" s="19">
        <v>91.4</v>
      </c>
      <c r="D21" s="19">
        <v>72.5</v>
      </c>
      <c r="E21" s="14"/>
      <c r="F21" s="19">
        <v>90</v>
      </c>
      <c r="G21" s="19">
        <v>72.900000000000006</v>
      </c>
      <c r="H21" s="9"/>
      <c r="I21" s="19">
        <f t="shared" si="1"/>
        <v>1.4000000000000057</v>
      </c>
      <c r="J21" s="19">
        <f t="shared" si="1"/>
        <v>-0.40000000000000568</v>
      </c>
      <c r="K21" s="9"/>
      <c r="L21" s="22">
        <v>91</v>
      </c>
      <c r="M21" s="22">
        <v>74</v>
      </c>
      <c r="N21" s="9"/>
    </row>
    <row r="22" spans="1:14" x14ac:dyDescent="0.25">
      <c r="A22" s="4">
        <v>44094</v>
      </c>
      <c r="B22" s="17"/>
      <c r="C22" s="19">
        <v>82.9</v>
      </c>
      <c r="D22" s="19">
        <v>75.400000000000006</v>
      </c>
      <c r="E22" s="14"/>
      <c r="F22" s="19">
        <v>83.5</v>
      </c>
      <c r="G22" s="19">
        <v>75.900000000000006</v>
      </c>
      <c r="H22" s="9"/>
      <c r="I22" s="19">
        <f t="shared" si="1"/>
        <v>-0.59999999999999432</v>
      </c>
      <c r="J22" s="19">
        <f t="shared" si="1"/>
        <v>-0.5</v>
      </c>
      <c r="K22" s="9"/>
      <c r="L22" s="22">
        <v>90</v>
      </c>
      <c r="M22" s="22">
        <v>77</v>
      </c>
      <c r="N22" s="9"/>
    </row>
    <row r="23" spans="1:14" x14ac:dyDescent="0.25">
      <c r="A23" s="4">
        <v>44095</v>
      </c>
      <c r="B23" s="17"/>
      <c r="C23" s="19">
        <v>87.4</v>
      </c>
      <c r="D23" s="19">
        <v>72.3</v>
      </c>
      <c r="E23" s="14"/>
      <c r="F23" s="19">
        <v>86.4</v>
      </c>
      <c r="G23" s="19">
        <v>73.400000000000006</v>
      </c>
      <c r="H23" s="9"/>
      <c r="I23" s="19">
        <f t="shared" si="1"/>
        <v>1</v>
      </c>
      <c r="J23" s="19">
        <f t="shared" si="1"/>
        <v>-1.1000000000000085</v>
      </c>
      <c r="K23" s="9"/>
      <c r="L23" s="22">
        <v>88</v>
      </c>
      <c r="M23" s="22">
        <v>76</v>
      </c>
      <c r="N23" s="9"/>
    </row>
    <row r="24" spans="1:14" x14ac:dyDescent="0.25">
      <c r="A24" s="4">
        <v>44096</v>
      </c>
      <c r="B24" s="17"/>
      <c r="C24" s="19">
        <v>84.4</v>
      </c>
      <c r="D24" s="19">
        <v>69.599999999999994</v>
      </c>
      <c r="E24" s="14"/>
      <c r="F24" s="19">
        <v>83.8</v>
      </c>
      <c r="G24" s="19">
        <v>70.2</v>
      </c>
      <c r="H24" s="9"/>
      <c r="I24" s="19">
        <f t="shared" si="1"/>
        <v>0.60000000000000853</v>
      </c>
      <c r="J24" s="19">
        <f t="shared" si="1"/>
        <v>-0.60000000000000853</v>
      </c>
      <c r="K24" s="9"/>
      <c r="L24" s="22">
        <v>86</v>
      </c>
      <c r="M24" s="22">
        <v>71</v>
      </c>
      <c r="N24" s="9"/>
    </row>
    <row r="25" spans="1:14" x14ac:dyDescent="0.25">
      <c r="A25" s="4">
        <v>44097</v>
      </c>
      <c r="B25" s="17"/>
      <c r="C25" s="19">
        <v>87.8</v>
      </c>
      <c r="D25" s="19">
        <v>66.599999999999994</v>
      </c>
      <c r="E25" s="14"/>
      <c r="F25" s="19">
        <v>86.2</v>
      </c>
      <c r="G25" s="19">
        <v>67.8</v>
      </c>
      <c r="H25" s="9"/>
      <c r="I25" s="19">
        <f t="shared" si="1"/>
        <v>1.5999999999999943</v>
      </c>
      <c r="J25" s="19">
        <f t="shared" si="1"/>
        <v>-1.2000000000000028</v>
      </c>
      <c r="K25" s="9"/>
      <c r="L25" s="22">
        <v>87</v>
      </c>
      <c r="M25" s="22">
        <v>68</v>
      </c>
      <c r="N25" s="9"/>
    </row>
    <row r="26" spans="1:14" x14ac:dyDescent="0.25">
      <c r="A26" s="4">
        <v>44098</v>
      </c>
      <c r="B26" s="17"/>
      <c r="C26" s="19">
        <v>89.4</v>
      </c>
      <c r="D26" s="19">
        <v>71.099999999999994</v>
      </c>
      <c r="E26" s="14"/>
      <c r="F26" s="19">
        <v>88.3</v>
      </c>
      <c r="G26" s="19">
        <v>71.8</v>
      </c>
      <c r="H26" s="9"/>
      <c r="I26" s="19">
        <f t="shared" si="1"/>
        <v>1.1000000000000085</v>
      </c>
      <c r="J26" s="19">
        <f t="shared" si="1"/>
        <v>-0.70000000000000284</v>
      </c>
      <c r="K26" s="9"/>
      <c r="L26" s="22">
        <v>91</v>
      </c>
      <c r="M26" s="22">
        <v>73</v>
      </c>
      <c r="N26" s="9"/>
    </row>
    <row r="27" spans="1:14" x14ac:dyDescent="0.25">
      <c r="A27" s="4">
        <v>44099</v>
      </c>
      <c r="B27" s="17"/>
      <c r="C27" s="19">
        <v>93.9</v>
      </c>
      <c r="D27" s="19">
        <v>73.2</v>
      </c>
      <c r="E27" s="14"/>
      <c r="F27" s="19">
        <v>93</v>
      </c>
      <c r="G27" s="19">
        <v>73.599999999999994</v>
      </c>
      <c r="H27" s="9"/>
      <c r="I27" s="19">
        <f t="shared" si="1"/>
        <v>0.90000000000000568</v>
      </c>
      <c r="J27" s="19">
        <f t="shared" si="1"/>
        <v>-0.39999999999999147</v>
      </c>
      <c r="K27" s="9"/>
      <c r="L27" s="22">
        <v>93</v>
      </c>
      <c r="M27" s="22">
        <v>75</v>
      </c>
      <c r="N27" s="9"/>
    </row>
    <row r="28" spans="1:14" x14ac:dyDescent="0.25">
      <c r="A28" s="4">
        <v>44100</v>
      </c>
      <c r="B28" s="17"/>
      <c r="C28" s="19">
        <v>91</v>
      </c>
      <c r="D28" s="19">
        <v>73.599999999999994</v>
      </c>
      <c r="E28" s="14"/>
      <c r="F28" s="19">
        <v>89.4</v>
      </c>
      <c r="G28" s="19">
        <v>74.099999999999994</v>
      </c>
      <c r="H28" s="9"/>
      <c r="I28" s="19">
        <f t="shared" si="1"/>
        <v>1.5999999999999943</v>
      </c>
      <c r="J28" s="19">
        <f t="shared" si="1"/>
        <v>-0.5</v>
      </c>
      <c r="K28" s="9"/>
      <c r="L28" s="22">
        <v>93</v>
      </c>
      <c r="M28" s="22">
        <v>75</v>
      </c>
      <c r="N28" s="9"/>
    </row>
    <row r="29" spans="1:14" x14ac:dyDescent="0.25">
      <c r="A29" s="4">
        <v>44101</v>
      </c>
      <c r="B29" s="17"/>
      <c r="C29" s="19">
        <v>92.1</v>
      </c>
      <c r="D29" s="19">
        <v>72.099999999999994</v>
      </c>
      <c r="E29" s="14"/>
      <c r="F29" s="19">
        <v>91.2</v>
      </c>
      <c r="G29" s="19">
        <v>73.400000000000006</v>
      </c>
      <c r="H29" s="9"/>
      <c r="I29" s="19">
        <f t="shared" si="1"/>
        <v>0.89999999999999147</v>
      </c>
      <c r="J29" s="19">
        <f t="shared" si="1"/>
        <v>-1.3000000000000114</v>
      </c>
      <c r="K29" s="9"/>
      <c r="L29" s="22">
        <v>92</v>
      </c>
      <c r="M29" s="22">
        <v>75</v>
      </c>
      <c r="N29" s="9"/>
    </row>
    <row r="30" spans="1:14" x14ac:dyDescent="0.25">
      <c r="A30" s="4">
        <v>44102</v>
      </c>
      <c r="B30" s="17"/>
      <c r="C30" s="19">
        <v>86.9</v>
      </c>
      <c r="D30" s="19">
        <v>72.3</v>
      </c>
      <c r="E30" s="14"/>
      <c r="F30" s="19">
        <v>87.4</v>
      </c>
      <c r="G30" s="19">
        <v>73</v>
      </c>
      <c r="H30" s="9"/>
      <c r="I30" s="19">
        <f t="shared" si="1"/>
        <v>-0.5</v>
      </c>
      <c r="J30" s="19">
        <f t="shared" si="1"/>
        <v>-0.70000000000000284</v>
      </c>
      <c r="K30" s="9"/>
      <c r="L30" s="22">
        <v>91</v>
      </c>
      <c r="M30" s="22">
        <v>71</v>
      </c>
      <c r="N30" s="9"/>
    </row>
    <row r="31" spans="1:14" x14ac:dyDescent="0.25">
      <c r="A31" s="4">
        <v>44103</v>
      </c>
      <c r="B31" s="17"/>
      <c r="C31" s="19">
        <v>88.9</v>
      </c>
      <c r="D31" s="19">
        <v>72.5</v>
      </c>
      <c r="E31" s="14"/>
      <c r="F31" s="19">
        <v>88</v>
      </c>
      <c r="G31" s="19">
        <v>72.5</v>
      </c>
      <c r="H31" s="9"/>
      <c r="I31" s="19">
        <f t="shared" si="1"/>
        <v>0.90000000000000568</v>
      </c>
      <c r="J31" s="19">
        <f t="shared" si="1"/>
        <v>0</v>
      </c>
      <c r="K31" s="9"/>
      <c r="L31" s="22">
        <v>89</v>
      </c>
      <c r="M31" s="22">
        <v>73</v>
      </c>
      <c r="N31" s="9"/>
    </row>
    <row r="32" spans="1:14" x14ac:dyDescent="0.25">
      <c r="A32" s="4">
        <v>44104</v>
      </c>
      <c r="B32" s="17"/>
      <c r="C32" s="19"/>
      <c r="D32" s="19"/>
      <c r="E32" s="14"/>
      <c r="F32" s="19"/>
      <c r="G32" s="19"/>
      <c r="H32" s="9"/>
      <c r="I32" s="19"/>
      <c r="J32" s="19"/>
      <c r="K32" s="9"/>
      <c r="L32" s="22">
        <v>80</v>
      </c>
      <c r="M32" s="22">
        <v>63</v>
      </c>
      <c r="N32" s="9"/>
    </row>
    <row r="33" spans="1:14" x14ac:dyDescent="0.25">
      <c r="A33" s="4"/>
      <c r="B33" s="17"/>
      <c r="C33" s="19"/>
      <c r="D33" s="19"/>
      <c r="E33" s="14"/>
      <c r="F33" s="19"/>
      <c r="G33" s="19"/>
      <c r="H33" s="9"/>
      <c r="I33" s="19"/>
      <c r="J33" s="19"/>
      <c r="K33" s="9"/>
      <c r="L33" s="22"/>
      <c r="M33" s="22"/>
      <c r="N33" s="9"/>
    </row>
    <row r="34" spans="1:14" x14ac:dyDescent="0.25">
      <c r="A34" s="2"/>
      <c r="B34" s="2"/>
      <c r="C34" s="20"/>
      <c r="D34" s="20"/>
      <c r="E34" s="9"/>
      <c r="F34" s="20"/>
      <c r="G34" s="20"/>
      <c r="H34" s="9"/>
      <c r="I34" s="20"/>
      <c r="J34" s="20"/>
      <c r="K34" s="9"/>
      <c r="L34" s="20"/>
      <c r="M34" s="20"/>
      <c r="N34" s="9"/>
    </row>
    <row r="36" spans="1:14" x14ac:dyDescent="0.25">
      <c r="A36" s="5" t="s">
        <v>5</v>
      </c>
      <c r="B36" s="16"/>
      <c r="C36" s="19">
        <f>AVERAGE(C3:C33)</f>
        <v>90.075862068965549</v>
      </c>
      <c r="D36" s="19">
        <f t="shared" ref="D36:N36" si="2">AVERAGE(D3:D33)</f>
        <v>73.665517241379305</v>
      </c>
      <c r="E36" s="14"/>
      <c r="F36" s="19">
        <f t="shared" si="2"/>
        <v>89.548275862068962</v>
      </c>
      <c r="G36" s="19">
        <f t="shared" si="2"/>
        <v>74.444827586206898</v>
      </c>
      <c r="H36" s="14"/>
      <c r="I36" s="19">
        <f t="shared" si="2"/>
        <v>0.52758620689655211</v>
      </c>
      <c r="J36" s="19">
        <f t="shared" si="2"/>
        <v>-0.77931034482758699</v>
      </c>
      <c r="K36" s="14"/>
      <c r="L36" s="19">
        <f t="shared" si="2"/>
        <v>90.6</v>
      </c>
      <c r="M36" s="19">
        <f t="shared" si="2"/>
        <v>74.733333333333334</v>
      </c>
      <c r="N36" s="14"/>
    </row>
    <row r="37" spans="1:14" x14ac:dyDescent="0.25">
      <c r="A37" s="5" t="s">
        <v>6</v>
      </c>
      <c r="B37" s="16"/>
      <c r="C37" s="19">
        <f>MAX(C3:C33)</f>
        <v>96.1</v>
      </c>
      <c r="D37" s="19">
        <f t="shared" ref="D37:N37" si="3">MAX(D3:D33)</f>
        <v>77</v>
      </c>
      <c r="E37" s="14"/>
      <c r="F37" s="19">
        <f t="shared" si="3"/>
        <v>95.7</v>
      </c>
      <c r="G37" s="19">
        <f t="shared" si="3"/>
        <v>78.3</v>
      </c>
      <c r="H37" s="14"/>
      <c r="I37" s="19">
        <f t="shared" si="3"/>
        <v>1.5999999999999943</v>
      </c>
      <c r="J37" s="19">
        <f t="shared" si="3"/>
        <v>0</v>
      </c>
      <c r="K37" s="14"/>
      <c r="L37" s="19">
        <f t="shared" si="3"/>
        <v>96</v>
      </c>
      <c r="M37" s="19">
        <f t="shared" si="3"/>
        <v>79</v>
      </c>
      <c r="N37" s="14"/>
    </row>
    <row r="38" spans="1:14" x14ac:dyDescent="0.25">
      <c r="A38" s="5" t="s">
        <v>7</v>
      </c>
      <c r="B38" s="16"/>
      <c r="C38" s="19">
        <f>MIN(C3:C33)</f>
        <v>81.099999999999994</v>
      </c>
      <c r="D38" s="19">
        <f t="shared" ref="D38:N38" si="4">MIN(D3:D33)</f>
        <v>66.599999999999994</v>
      </c>
      <c r="E38" s="14"/>
      <c r="F38" s="19">
        <f t="shared" si="4"/>
        <v>81.900000000000006</v>
      </c>
      <c r="G38" s="19">
        <f t="shared" si="4"/>
        <v>67.8</v>
      </c>
      <c r="H38" s="14"/>
      <c r="I38" s="19">
        <f t="shared" si="4"/>
        <v>-0.80000000000001137</v>
      </c>
      <c r="J38" s="19">
        <f t="shared" si="4"/>
        <v>-1.3000000000000114</v>
      </c>
      <c r="K38" s="14"/>
      <c r="L38" s="19">
        <f t="shared" si="4"/>
        <v>80</v>
      </c>
      <c r="M38" s="19">
        <f t="shared" si="4"/>
        <v>63</v>
      </c>
      <c r="N38" s="14"/>
    </row>
  </sheetData>
  <mergeCells count="4">
    <mergeCell ref="C1:D1"/>
    <mergeCell ref="F1:G1"/>
    <mergeCell ref="I1:J1"/>
    <mergeCell ref="L1:M1"/>
  </mergeCells>
  <conditionalFormatting sqref="I3:J33">
    <cfRule type="cellIs" dxfId="17" priority="1" operator="greaterThanOrEqual">
      <formula>5</formula>
    </cfRule>
    <cfRule type="cellIs" dxfId="16" priority="2" operator="lessThanOrEqual">
      <formula>-5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36</vt:i4>
      </vt:variant>
    </vt:vector>
  </HeadingPairs>
  <TitlesOfParts>
    <vt:vector size="36" baseType="lpstr">
      <vt:lpstr>Summary</vt:lpstr>
      <vt:lpstr>Apr_2021</vt:lpstr>
      <vt:lpstr>Mar_2021</vt:lpstr>
      <vt:lpstr>Feb_2021</vt:lpstr>
      <vt:lpstr>Jan_2021</vt:lpstr>
      <vt:lpstr>Dec_2020</vt:lpstr>
      <vt:lpstr>Nov_2020</vt:lpstr>
      <vt:lpstr>Oct_2020</vt:lpstr>
      <vt:lpstr>Sep_2020</vt:lpstr>
      <vt:lpstr>Aug_2020</vt:lpstr>
      <vt:lpstr>Jul_2020</vt:lpstr>
      <vt:lpstr>Jun_2020</vt:lpstr>
      <vt:lpstr>May_2020</vt:lpstr>
      <vt:lpstr>Apr_2020</vt:lpstr>
      <vt:lpstr>Mar_2020</vt:lpstr>
      <vt:lpstr>Feb_2020</vt:lpstr>
      <vt:lpstr>Jan_2020</vt:lpstr>
      <vt:lpstr>Dec_2019</vt:lpstr>
      <vt:lpstr>Nov_2019</vt:lpstr>
      <vt:lpstr>Oct_2019</vt:lpstr>
      <vt:lpstr>Sep_2019</vt:lpstr>
      <vt:lpstr>Aug_2019</vt:lpstr>
      <vt:lpstr>Jul_2019</vt:lpstr>
      <vt:lpstr>Jun_2019</vt:lpstr>
      <vt:lpstr>May_2019</vt:lpstr>
      <vt:lpstr>Apr_2019</vt:lpstr>
      <vt:lpstr>Mar_2019</vt:lpstr>
      <vt:lpstr>Feb_2019</vt:lpstr>
      <vt:lpstr>Jan_2019</vt:lpstr>
      <vt:lpstr>Dec_2018</vt:lpstr>
      <vt:lpstr>Nov_2018</vt:lpstr>
      <vt:lpstr>Oct_2018</vt:lpstr>
      <vt:lpstr>Sep_2018</vt:lpstr>
      <vt:lpstr>Aug_2018</vt:lpstr>
      <vt:lpstr>Template</vt:lpstr>
      <vt:lpstr>bck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2023-07-01T19:35:24Z</dcterms:created>
  <dcterms:modified xsi:type="dcterms:W3CDTF">2023-07-04T04:45:26Z</dcterms:modified>
</cp:coreProperties>
</file>