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GARDEN_LANDSCAPE\Reference\Excel\"/>
    </mc:Choice>
  </mc:AlternateContent>
  <xr:revisionPtr revIDLastSave="0" documentId="13_ncr:1_{DB4935C7-6D2C-41E1-B614-BEC91EFF2E12}" xr6:coauthVersionLast="47" xr6:coauthVersionMax="47" xr10:uidLastSave="{00000000-0000-0000-0000-000000000000}"/>
  <bookViews>
    <workbookView xWindow="-120" yWindow="-120" windowWidth="29040" windowHeight="15840" xr2:uid="{003198D2-58A3-48ED-A1B1-D29384D6A48F}"/>
  </bookViews>
  <sheets>
    <sheet name="SUMMARY" sheetId="6" r:id="rId1"/>
    <sheet name="DVP2_Feb2021" sheetId="4" r:id="rId2"/>
    <sheet name="DVP2_Jan2022" sheetId="3" r:id="rId3"/>
    <sheet name="DVP2_Dec2022" sheetId="2" r:id="rId4"/>
    <sheet name="DVP2_Jan2023" sheetId="1" r:id="rId5"/>
  </sheets>
  <definedNames>
    <definedName name="_xlnm._FilterDatabase" localSheetId="3" hidden="1">DVP2_Dec2022!$A$1:$G$1</definedName>
    <definedName name="_xlnm._FilterDatabase" localSheetId="1" hidden="1">DVP2_Feb2021!$A$1:$G$1</definedName>
    <definedName name="_xlnm._FilterDatabase" localSheetId="2" hidden="1">DVP2_Jan2022!$A$1:$G$1</definedName>
    <definedName name="_xlnm._FilterDatabase" localSheetId="4" hidden="1">DVP2_Jan2023!$A$1:$G$1</definedName>
    <definedName name="_xlnm._FilterDatabase" localSheetId="0" hidden="1">SUMMARY!$A$1:$G$1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" i="6" l="1"/>
  <c r="G5" i="6"/>
  <c r="G6" i="6"/>
  <c r="G8" i="6"/>
  <c r="G9" i="6"/>
  <c r="G2" i="6"/>
  <c r="F34" i="3"/>
  <c r="G34" i="3"/>
  <c r="F35" i="3"/>
  <c r="G35" i="3"/>
  <c r="F36" i="3"/>
  <c r="G36" i="3"/>
  <c r="E33" i="4"/>
  <c r="D33" i="4"/>
  <c r="C33" i="4"/>
  <c r="B33" i="4"/>
  <c r="E32" i="4"/>
  <c r="D32" i="4"/>
  <c r="C32" i="4"/>
  <c r="B32" i="4"/>
  <c r="E31" i="4"/>
  <c r="D31" i="4"/>
  <c r="C31" i="4"/>
  <c r="B31" i="4"/>
  <c r="G29" i="4"/>
  <c r="F29" i="4"/>
  <c r="G28" i="4"/>
  <c r="F28" i="4"/>
  <c r="G27" i="4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F3" i="4"/>
  <c r="G2" i="4"/>
  <c r="F2" i="4"/>
  <c r="E36" i="3"/>
  <c r="D36" i="3"/>
  <c r="C36" i="3"/>
  <c r="B36" i="3"/>
  <c r="E35" i="3"/>
  <c r="D35" i="3"/>
  <c r="C35" i="3"/>
  <c r="B35" i="3"/>
  <c r="E34" i="3"/>
  <c r="D34" i="3"/>
  <c r="C34" i="3"/>
  <c r="B34" i="3"/>
  <c r="G32" i="3"/>
  <c r="F32" i="3"/>
  <c r="G31" i="3"/>
  <c r="F31" i="3"/>
  <c r="G30" i="3"/>
  <c r="F30" i="3"/>
  <c r="G29" i="3"/>
  <c r="F29" i="3"/>
  <c r="G28" i="3"/>
  <c r="F28" i="3"/>
  <c r="G27" i="3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G3" i="3"/>
  <c r="F3" i="3"/>
  <c r="G2" i="3"/>
  <c r="F2" i="3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3" i="2"/>
  <c r="F3" i="2"/>
  <c r="G2" i="2"/>
  <c r="G36" i="2" s="1"/>
  <c r="F2" i="2"/>
  <c r="E36" i="2"/>
  <c r="D36" i="2"/>
  <c r="C36" i="2"/>
  <c r="B36" i="2"/>
  <c r="E35" i="2"/>
  <c r="D35" i="2"/>
  <c r="C35" i="2"/>
  <c r="B35" i="2"/>
  <c r="E34" i="2"/>
  <c r="D34" i="2"/>
  <c r="C34" i="2"/>
  <c r="B34" i="2"/>
  <c r="F36" i="2"/>
  <c r="G36" i="1"/>
  <c r="F36" i="1"/>
  <c r="G35" i="1"/>
  <c r="F35" i="1"/>
  <c r="G34" i="1"/>
  <c r="F34" i="1"/>
  <c r="E36" i="1"/>
  <c r="D36" i="1"/>
  <c r="E35" i="1"/>
  <c r="D35" i="1"/>
  <c r="E34" i="1"/>
  <c r="D34" i="1"/>
  <c r="C36" i="1"/>
  <c r="C35" i="1"/>
  <c r="B36" i="1"/>
  <c r="B35" i="1"/>
  <c r="C34" i="1"/>
  <c r="B34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2" i="1"/>
  <c r="G33" i="4" l="1"/>
  <c r="F33" i="4"/>
  <c r="G31" i="4"/>
  <c r="F32" i="4"/>
  <c r="G32" i="4"/>
  <c r="F31" i="4"/>
  <c r="F35" i="2"/>
  <c r="G35" i="2"/>
  <c r="F34" i="2"/>
  <c r="G34" i="2"/>
</calcChain>
</file>

<file path=xl/sharedStrings.xml><?xml version="1.0" encoding="utf-8"?>
<sst xmlns="http://schemas.openxmlformats.org/spreadsheetml/2006/main" count="52" uniqueCount="21">
  <si>
    <t>KFLLAKEL51 High</t>
  </si>
  <si>
    <t>KFLLAKEL51 Low</t>
  </si>
  <si>
    <t>DATE</t>
  </si>
  <si>
    <t>KFLLAKEL251 High</t>
  </si>
  <si>
    <t>KFLLAKEL251 Low</t>
  </si>
  <si>
    <t>DELTA High</t>
  </si>
  <si>
    <t>DELTA Low</t>
  </si>
  <si>
    <t>AVG</t>
  </si>
  <si>
    <t>MAX</t>
  </si>
  <si>
    <t>MIN</t>
  </si>
  <si>
    <t>Feb2021</t>
  </si>
  <si>
    <t>Jan2022</t>
  </si>
  <si>
    <t>Dec2022</t>
  </si>
  <si>
    <t>Jan2023</t>
  </si>
  <si>
    <t>AVG_DELTA_HIGH</t>
  </si>
  <si>
    <t>AVG_DELTA_LOW</t>
  </si>
  <si>
    <t>MAX_DELTA_HIGH</t>
  </si>
  <si>
    <t>MAX_DELTA_LOW</t>
  </si>
  <si>
    <t>MIN_DELTA_HIGH</t>
  </si>
  <si>
    <t>MIN_DELTA_LOW</t>
  </si>
  <si>
    <t>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</si>
</sst>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mm/dd/yyyy"/>
    <numFmt numFmtId="166" formatCode="0.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ourier New"/>
      <family val="3"/>
    </font>
    <font>
      <b/>
      <sz val="8"/>
      <color theme="1"/>
      <name val="Courier New"/>
      <family val="3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5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center" vertical="top"/>
    </xf>
    <xf numFmtId="166" fontId="1" fillId="0" borderId="0" xfId="0" applyNumberFormat="1" applyFont="1" applyAlignment="1">
      <alignment horizontal="center" vertical="top"/>
    </xf>
    <xf numFmtId="166" fontId="1" fillId="0" borderId="0" xfId="0" applyNumberFormat="1" applyFont="1" applyAlignment="1">
      <alignment horizontal="left" vertical="top"/>
    </xf>
    <xf numFmtId="166" fontId="2" fillId="2" borderId="1" xfId="0" applyNumberFormat="1" applyFont="1" applyFill="1" applyBorder="1" applyAlignment="1">
      <alignment horizontal="center" vertical="top" wrapText="1"/>
    </xf>
    <xf numFmtId="165" fontId="1" fillId="0" borderId="1" xfId="0" applyNumberFormat="1" applyFont="1" applyBorder="1" applyAlignment="1">
      <alignment horizontal="left" vertical="top"/>
    </xf>
    <xf numFmtId="166" fontId="1" fillId="0" borderId="1" xfId="0" applyNumberFormat="1" applyFont="1" applyBorder="1" applyAlignment="1">
      <alignment horizontal="center" vertical="top"/>
    </xf>
    <xf numFmtId="165" fontId="2" fillId="2" borderId="1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65" fontId="2" fillId="3" borderId="1" xfId="0" applyNumberFormat="1" applyFont="1" applyFill="1" applyBorder="1" applyAlignment="1">
      <alignment horizontal="left" vertical="top"/>
    </xf>
    <xf numFmtId="49" fontId="2" fillId="2" borderId="1" xfId="0" applyNumberFormat="1" applyFont="1" applyFill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165" fontId="1" fillId="4" borderId="1" xfId="0" applyNumberFormat="1" applyFont="1" applyFill="1" applyBorder="1" applyAlignment="1">
      <alignment horizontal="left" vertical="top"/>
    </xf>
    <xf numFmtId="166" fontId="1" fillId="4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85253-352C-43B1-8F55-A3A4116BF18B}">
  <sheetPr>
    <tabColor rgb="FFFFC000"/>
  </sheetPr>
  <dimension ref="A1:K9"/>
  <sheetViews>
    <sheetView tabSelected="1" zoomScale="200" zoomScaleNormal="200" workbookViewId="0">
      <pane ySplit="1" topLeftCell="A2" activePane="bottomLeft" state="frozen"/>
      <selection pane="bottomLeft"/>
    </sheetView>
  </sheetViews>
  <sheetFormatPr defaultRowHeight="11.25" x14ac:dyDescent="0.25"/>
  <cols>
    <col min="1" max="1" width="15.140625" style="3" bestFit="1" customWidth="1"/>
    <col min="2" max="5" width="11.7109375" style="5" customWidth="1"/>
    <col min="6" max="7" width="8.7109375" style="4" customWidth="1"/>
    <col min="8" max="16384" width="9.140625" style="1"/>
  </cols>
  <sheetData>
    <row r="1" spans="1:11" s="14" customFormat="1" x14ac:dyDescent="0.25">
      <c r="A1" s="13" t="s">
        <v>20</v>
      </c>
      <c r="B1" s="13" t="s">
        <v>10</v>
      </c>
      <c r="C1" s="13" t="s">
        <v>11</v>
      </c>
      <c r="D1" s="13" t="s">
        <v>12</v>
      </c>
      <c r="E1" s="13" t="s">
        <v>13</v>
      </c>
      <c r="F1" s="13"/>
      <c r="G1" s="13" t="s">
        <v>7</v>
      </c>
    </row>
    <row r="2" spans="1:11" x14ac:dyDescent="0.25">
      <c r="A2" s="8" t="s">
        <v>14</v>
      </c>
      <c r="B2" s="9">
        <v>1.2</v>
      </c>
      <c r="C2" s="9">
        <v>1.4</v>
      </c>
      <c r="D2" s="9">
        <v>1.7</v>
      </c>
      <c r="E2" s="9">
        <v>1.1000000000000001</v>
      </c>
      <c r="F2" s="9"/>
      <c r="G2" s="9">
        <f>AVERAGE(B2:E2)</f>
        <v>1.35</v>
      </c>
    </row>
    <row r="3" spans="1:11" x14ac:dyDescent="0.25">
      <c r="A3" s="8" t="s">
        <v>15</v>
      </c>
      <c r="B3" s="9">
        <v>0.6</v>
      </c>
      <c r="C3" s="9">
        <v>0.4</v>
      </c>
      <c r="D3" s="9">
        <v>0.6</v>
      </c>
      <c r="E3" s="9">
        <v>0.2</v>
      </c>
      <c r="F3" s="9"/>
      <c r="G3" s="9">
        <f t="shared" ref="G3:G9" si="0">AVERAGE(B3:E3)</f>
        <v>0.45</v>
      </c>
    </row>
    <row r="4" spans="1:11" x14ac:dyDescent="0.25">
      <c r="A4" s="15"/>
      <c r="B4" s="16"/>
      <c r="C4" s="16"/>
      <c r="D4" s="16"/>
      <c r="E4" s="16"/>
      <c r="F4" s="16"/>
      <c r="G4" s="16"/>
      <c r="J4" s="6"/>
      <c r="K4" s="6"/>
    </row>
    <row r="5" spans="1:11" x14ac:dyDescent="0.25">
      <c r="A5" s="8" t="s">
        <v>16</v>
      </c>
      <c r="B5" s="9">
        <v>3.1</v>
      </c>
      <c r="C5" s="9">
        <v>3.7</v>
      </c>
      <c r="D5" s="9">
        <v>3.4</v>
      </c>
      <c r="E5" s="9">
        <v>3</v>
      </c>
      <c r="F5" s="9"/>
      <c r="G5" s="9">
        <f t="shared" si="0"/>
        <v>3.3000000000000003</v>
      </c>
      <c r="J5" s="6"/>
      <c r="K5" s="6"/>
    </row>
    <row r="6" spans="1:11" x14ac:dyDescent="0.25">
      <c r="A6" s="8" t="s">
        <v>17</v>
      </c>
      <c r="B6" s="9">
        <v>1.3</v>
      </c>
      <c r="C6" s="9">
        <v>1.4</v>
      </c>
      <c r="D6" s="9">
        <v>3.5</v>
      </c>
      <c r="E6" s="9">
        <v>2.7</v>
      </c>
      <c r="F6" s="9"/>
      <c r="G6" s="9">
        <f t="shared" si="0"/>
        <v>2.2250000000000001</v>
      </c>
      <c r="J6" s="6"/>
      <c r="K6" s="6"/>
    </row>
    <row r="7" spans="1:11" x14ac:dyDescent="0.25">
      <c r="A7" s="15"/>
      <c r="B7" s="16"/>
      <c r="C7" s="16"/>
      <c r="D7" s="16"/>
      <c r="E7" s="16"/>
      <c r="F7" s="16"/>
      <c r="G7" s="16"/>
    </row>
    <row r="8" spans="1:11" x14ac:dyDescent="0.25">
      <c r="A8" s="8" t="s">
        <v>18</v>
      </c>
      <c r="B8" s="9">
        <v>-1.1000000000000001</v>
      </c>
      <c r="C8" s="9">
        <v>-1.3</v>
      </c>
      <c r="D8" s="9">
        <v>0.3</v>
      </c>
      <c r="E8" s="9">
        <v>-4.4000000000000004</v>
      </c>
      <c r="F8" s="9"/>
      <c r="G8" s="9">
        <f t="shared" si="0"/>
        <v>-1.6250000000000002</v>
      </c>
    </row>
    <row r="9" spans="1:11" x14ac:dyDescent="0.25">
      <c r="A9" s="8" t="s">
        <v>19</v>
      </c>
      <c r="B9" s="9">
        <v>-0.8</v>
      </c>
      <c r="C9" s="9">
        <v>-0.8</v>
      </c>
      <c r="D9" s="9">
        <v>-0.9</v>
      </c>
      <c r="E9" s="9">
        <v>-1</v>
      </c>
      <c r="F9" s="9"/>
      <c r="G9" s="9">
        <f t="shared" si="0"/>
        <v>-0.875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51D6B-BAD1-4469-9995-11ECFA7B3191}">
  <sheetPr>
    <tabColor rgb="FFFFC000"/>
  </sheetPr>
  <dimension ref="A1:G33"/>
  <sheetViews>
    <sheetView workbookViewId="0">
      <pane ySplit="1" topLeftCell="A2" activePane="bottomLeft" state="frozen"/>
      <selection pane="bottomLeft" activeCell="F31" sqref="F31:G31"/>
    </sheetView>
  </sheetViews>
  <sheetFormatPr defaultRowHeight="11.25" x14ac:dyDescent="0.25"/>
  <cols>
    <col min="1" max="1" width="11" style="3" bestFit="1" customWidth="1"/>
    <col min="2" max="5" width="11.7109375" style="5" customWidth="1"/>
    <col min="6" max="7" width="8.7109375" style="4" customWidth="1"/>
    <col min="8" max="16384" width="9.140625" style="1"/>
  </cols>
  <sheetData>
    <row r="1" spans="1:7" s="2" customFormat="1" ht="22.5" x14ac:dyDescent="0.25">
      <c r="A1" s="10" t="s">
        <v>2</v>
      </c>
      <c r="B1" s="7" t="s">
        <v>0</v>
      </c>
      <c r="C1" s="7" t="s">
        <v>1</v>
      </c>
      <c r="D1" s="7" t="s">
        <v>3</v>
      </c>
      <c r="E1" s="7" t="s">
        <v>4</v>
      </c>
      <c r="F1" s="11" t="s">
        <v>5</v>
      </c>
      <c r="G1" s="11" t="s">
        <v>6</v>
      </c>
    </row>
    <row r="2" spans="1:7" x14ac:dyDescent="0.25">
      <c r="A2" s="8">
        <v>44228</v>
      </c>
      <c r="B2" s="9">
        <v>64.8</v>
      </c>
      <c r="C2" s="9">
        <v>46.3</v>
      </c>
      <c r="D2" s="9">
        <v>65.900000000000006</v>
      </c>
      <c r="E2" s="9">
        <v>45.3</v>
      </c>
      <c r="F2" s="9">
        <f>B2-D2</f>
        <v>-1.1000000000000085</v>
      </c>
      <c r="G2" s="9">
        <f>C2-E2</f>
        <v>1</v>
      </c>
    </row>
    <row r="3" spans="1:7" x14ac:dyDescent="0.25">
      <c r="A3" s="8">
        <v>44229</v>
      </c>
      <c r="B3" s="9">
        <v>57.7</v>
      </c>
      <c r="C3" s="9">
        <v>39.9</v>
      </c>
      <c r="D3" s="9">
        <v>54.6</v>
      </c>
      <c r="E3" s="9">
        <v>40.1</v>
      </c>
      <c r="F3" s="9">
        <f t="shared" ref="F3:G29" si="0">B3-D3</f>
        <v>3.1000000000000014</v>
      </c>
      <c r="G3" s="9">
        <f t="shared" si="0"/>
        <v>-0.20000000000000284</v>
      </c>
    </row>
    <row r="4" spans="1:7" x14ac:dyDescent="0.25">
      <c r="A4" s="8">
        <v>44230</v>
      </c>
      <c r="B4" s="9">
        <v>63.7</v>
      </c>
      <c r="C4" s="9">
        <v>35.6</v>
      </c>
      <c r="D4" s="9">
        <v>60.6</v>
      </c>
      <c r="E4" s="9">
        <v>34.6</v>
      </c>
      <c r="F4" s="9">
        <f t="shared" si="0"/>
        <v>3.1000000000000014</v>
      </c>
      <c r="G4" s="9">
        <f t="shared" si="0"/>
        <v>1</v>
      </c>
    </row>
    <row r="5" spans="1:7" x14ac:dyDescent="0.25">
      <c r="A5" s="8">
        <v>44231</v>
      </c>
      <c r="B5" s="9">
        <v>70.099999999999994</v>
      </c>
      <c r="C5" s="9">
        <v>34.9</v>
      </c>
      <c r="D5" s="9">
        <v>70.2</v>
      </c>
      <c r="E5" s="9">
        <v>33.799999999999997</v>
      </c>
      <c r="F5" s="9">
        <f t="shared" si="0"/>
        <v>-0.10000000000000853</v>
      </c>
      <c r="G5" s="9">
        <f t="shared" si="0"/>
        <v>1.1000000000000014</v>
      </c>
    </row>
    <row r="6" spans="1:7" x14ac:dyDescent="0.25">
      <c r="A6" s="8">
        <v>44232</v>
      </c>
      <c r="B6" s="9">
        <v>79.8</v>
      </c>
      <c r="C6" s="9">
        <v>43.7</v>
      </c>
      <c r="D6" s="9">
        <v>78.2</v>
      </c>
      <c r="E6" s="9">
        <v>42.5</v>
      </c>
      <c r="F6" s="9">
        <f t="shared" si="0"/>
        <v>1.5999999999999943</v>
      </c>
      <c r="G6" s="9">
        <f t="shared" si="0"/>
        <v>1.2000000000000028</v>
      </c>
    </row>
    <row r="7" spans="1:7" x14ac:dyDescent="0.25">
      <c r="A7" s="8">
        <v>44233</v>
      </c>
      <c r="B7" s="9">
        <v>79.8</v>
      </c>
      <c r="C7" s="9">
        <v>56.2</v>
      </c>
      <c r="D7" s="9">
        <v>79.099999999999994</v>
      </c>
      <c r="E7" s="9">
        <v>56.1</v>
      </c>
      <c r="F7" s="9">
        <f t="shared" si="0"/>
        <v>0.70000000000000284</v>
      </c>
      <c r="G7" s="9">
        <f t="shared" si="0"/>
        <v>0.10000000000000142</v>
      </c>
    </row>
    <row r="8" spans="1:7" x14ac:dyDescent="0.25">
      <c r="A8" s="8">
        <v>44234</v>
      </c>
      <c r="B8" s="9">
        <v>80.2</v>
      </c>
      <c r="C8" s="9">
        <v>61.4</v>
      </c>
      <c r="D8" s="9">
        <v>78.8</v>
      </c>
      <c r="E8" s="9">
        <v>61.2</v>
      </c>
      <c r="F8" s="9">
        <f t="shared" si="0"/>
        <v>1.4000000000000057</v>
      </c>
      <c r="G8" s="9">
        <f t="shared" si="0"/>
        <v>0.19999999999999574</v>
      </c>
    </row>
    <row r="9" spans="1:7" x14ac:dyDescent="0.25">
      <c r="A9" s="8">
        <v>44235</v>
      </c>
      <c r="B9" s="9">
        <v>77</v>
      </c>
      <c r="C9" s="9">
        <v>59</v>
      </c>
      <c r="D9" s="9">
        <v>75.2</v>
      </c>
      <c r="E9" s="9">
        <v>58.2</v>
      </c>
      <c r="F9" s="9">
        <f t="shared" si="0"/>
        <v>1.7999999999999972</v>
      </c>
      <c r="G9" s="9">
        <f t="shared" si="0"/>
        <v>0.79999999999999716</v>
      </c>
    </row>
    <row r="10" spans="1:7" x14ac:dyDescent="0.25">
      <c r="A10" s="8">
        <v>44236</v>
      </c>
      <c r="B10" s="9">
        <v>86.3</v>
      </c>
      <c r="C10" s="9">
        <v>66.599999999999994</v>
      </c>
      <c r="D10" s="9">
        <v>84.2</v>
      </c>
      <c r="E10" s="9">
        <v>66.5</v>
      </c>
      <c r="F10" s="9">
        <f t="shared" si="0"/>
        <v>2.0999999999999943</v>
      </c>
      <c r="G10" s="9">
        <f t="shared" si="0"/>
        <v>9.9999999999994316E-2</v>
      </c>
    </row>
    <row r="11" spans="1:7" x14ac:dyDescent="0.25">
      <c r="A11" s="8">
        <v>44237</v>
      </c>
      <c r="B11" s="9">
        <v>85.5</v>
      </c>
      <c r="C11" s="9">
        <v>64.7</v>
      </c>
      <c r="D11" s="9">
        <v>85.1</v>
      </c>
      <c r="E11" s="9">
        <v>64.099999999999994</v>
      </c>
      <c r="F11" s="9">
        <f t="shared" si="0"/>
        <v>0.40000000000000568</v>
      </c>
      <c r="G11" s="9">
        <f t="shared" si="0"/>
        <v>0.60000000000000853</v>
      </c>
    </row>
    <row r="12" spans="1:7" x14ac:dyDescent="0.25">
      <c r="A12" s="8">
        <v>44238</v>
      </c>
      <c r="B12" s="9">
        <v>85.7</v>
      </c>
      <c r="C12" s="9">
        <v>63.5</v>
      </c>
      <c r="D12" s="9">
        <v>84.8</v>
      </c>
      <c r="E12" s="9">
        <v>62.9</v>
      </c>
      <c r="F12" s="9">
        <f t="shared" si="0"/>
        <v>0.90000000000000568</v>
      </c>
      <c r="G12" s="9">
        <f t="shared" si="0"/>
        <v>0.60000000000000142</v>
      </c>
    </row>
    <row r="13" spans="1:7" x14ac:dyDescent="0.25">
      <c r="A13" s="8">
        <v>44239</v>
      </c>
      <c r="B13" s="9">
        <v>84.9</v>
      </c>
      <c r="C13" s="9">
        <v>63.2</v>
      </c>
      <c r="D13" s="9">
        <v>84.8</v>
      </c>
      <c r="E13" s="9">
        <v>63.1</v>
      </c>
      <c r="F13" s="9">
        <f t="shared" si="0"/>
        <v>0.10000000000000853</v>
      </c>
      <c r="G13" s="9">
        <f t="shared" si="0"/>
        <v>0.10000000000000142</v>
      </c>
    </row>
    <row r="14" spans="1:7" x14ac:dyDescent="0.25">
      <c r="A14" s="8">
        <v>44240</v>
      </c>
      <c r="B14" s="9">
        <v>81.7</v>
      </c>
      <c r="C14" s="9">
        <v>67.3</v>
      </c>
      <c r="D14" s="9">
        <v>81.2</v>
      </c>
      <c r="E14" s="9">
        <v>66.099999999999994</v>
      </c>
      <c r="F14" s="9">
        <f t="shared" si="0"/>
        <v>0.5</v>
      </c>
      <c r="G14" s="9">
        <f t="shared" si="0"/>
        <v>1.2000000000000028</v>
      </c>
    </row>
    <row r="15" spans="1:7" x14ac:dyDescent="0.25">
      <c r="A15" s="8">
        <v>44241</v>
      </c>
      <c r="B15" s="9">
        <v>84.3</v>
      </c>
      <c r="C15" s="9">
        <v>68.2</v>
      </c>
      <c r="D15" s="9">
        <v>83.4</v>
      </c>
      <c r="E15" s="9">
        <v>67.5</v>
      </c>
      <c r="F15" s="9">
        <f t="shared" si="0"/>
        <v>0.89999999999999147</v>
      </c>
      <c r="G15" s="9">
        <f t="shared" si="0"/>
        <v>0.70000000000000284</v>
      </c>
    </row>
    <row r="16" spans="1:7" x14ac:dyDescent="0.25">
      <c r="A16" s="8">
        <v>44242</v>
      </c>
      <c r="B16" s="9">
        <v>86.1</v>
      </c>
      <c r="C16" s="9">
        <v>69.7</v>
      </c>
      <c r="D16" s="9">
        <v>85.6</v>
      </c>
      <c r="E16" s="9">
        <v>69.2</v>
      </c>
      <c r="F16" s="9">
        <f t="shared" si="0"/>
        <v>0.5</v>
      </c>
      <c r="G16" s="9">
        <f t="shared" si="0"/>
        <v>0.5</v>
      </c>
    </row>
    <row r="17" spans="1:7" x14ac:dyDescent="0.25">
      <c r="A17" s="8">
        <v>44243</v>
      </c>
      <c r="B17" s="9">
        <v>74.900000000000006</v>
      </c>
      <c r="C17" s="9">
        <v>60.2</v>
      </c>
      <c r="D17" s="9">
        <v>74.3</v>
      </c>
      <c r="E17" s="9">
        <v>59.3</v>
      </c>
      <c r="F17" s="9">
        <f t="shared" si="0"/>
        <v>0.60000000000000853</v>
      </c>
      <c r="G17" s="9">
        <f t="shared" si="0"/>
        <v>0.90000000000000568</v>
      </c>
    </row>
    <row r="18" spans="1:7" x14ac:dyDescent="0.25">
      <c r="A18" s="8">
        <v>44244</v>
      </c>
      <c r="B18" s="9">
        <v>68.099999999999994</v>
      </c>
      <c r="C18" s="9">
        <v>57.3</v>
      </c>
      <c r="D18" s="9">
        <v>66.8</v>
      </c>
      <c r="E18" s="9">
        <v>56.2</v>
      </c>
      <c r="F18" s="9">
        <f t="shared" si="0"/>
        <v>1.2999999999999972</v>
      </c>
      <c r="G18" s="9">
        <f t="shared" si="0"/>
        <v>1.0999999999999943</v>
      </c>
    </row>
    <row r="19" spans="1:7" x14ac:dyDescent="0.25">
      <c r="A19" s="8">
        <v>44245</v>
      </c>
      <c r="B19" s="9">
        <v>86.8</v>
      </c>
      <c r="C19" s="9">
        <v>66.599999999999994</v>
      </c>
      <c r="D19" s="9">
        <v>85.4</v>
      </c>
      <c r="E19" s="9">
        <v>65.5</v>
      </c>
      <c r="F19" s="9">
        <f t="shared" si="0"/>
        <v>1.3999999999999915</v>
      </c>
      <c r="G19" s="9">
        <f t="shared" si="0"/>
        <v>1.0999999999999943</v>
      </c>
    </row>
    <row r="20" spans="1:7" x14ac:dyDescent="0.25">
      <c r="A20" s="8">
        <v>44246</v>
      </c>
      <c r="B20" s="9">
        <v>85.6</v>
      </c>
      <c r="C20" s="9">
        <v>54.7</v>
      </c>
      <c r="D20" s="9">
        <v>83.9</v>
      </c>
      <c r="E20" s="9">
        <v>53.5</v>
      </c>
      <c r="F20" s="9">
        <f t="shared" si="0"/>
        <v>1.6999999999999886</v>
      </c>
      <c r="G20" s="9">
        <f t="shared" si="0"/>
        <v>1.2000000000000028</v>
      </c>
    </row>
    <row r="21" spans="1:7" x14ac:dyDescent="0.25">
      <c r="A21" s="8">
        <v>44247</v>
      </c>
      <c r="B21" s="9">
        <v>67.8</v>
      </c>
      <c r="C21" s="9">
        <v>49.2</v>
      </c>
      <c r="D21" s="9">
        <v>66.599999999999994</v>
      </c>
      <c r="E21" s="9">
        <v>48.4</v>
      </c>
      <c r="F21" s="9">
        <f t="shared" si="0"/>
        <v>1.2000000000000028</v>
      </c>
      <c r="G21" s="9">
        <f t="shared" si="0"/>
        <v>0.80000000000000426</v>
      </c>
    </row>
    <row r="22" spans="1:7" x14ac:dyDescent="0.25">
      <c r="A22" s="8">
        <v>44248</v>
      </c>
      <c r="B22" s="9">
        <v>75.900000000000006</v>
      </c>
      <c r="C22" s="9">
        <v>49.7</v>
      </c>
      <c r="D22" s="9">
        <v>74.599999999999994</v>
      </c>
      <c r="E22" s="9">
        <v>49.5</v>
      </c>
      <c r="F22" s="9">
        <f t="shared" si="0"/>
        <v>1.3000000000000114</v>
      </c>
      <c r="G22" s="9">
        <f t="shared" si="0"/>
        <v>0.20000000000000284</v>
      </c>
    </row>
    <row r="23" spans="1:7" x14ac:dyDescent="0.25">
      <c r="A23" s="8">
        <v>44249</v>
      </c>
      <c r="B23" s="9">
        <v>84.2</v>
      </c>
      <c r="C23" s="9">
        <v>55.2</v>
      </c>
      <c r="D23" s="9">
        <v>82.9</v>
      </c>
      <c r="E23" s="9">
        <v>55.7</v>
      </c>
      <c r="F23" s="9">
        <f t="shared" si="0"/>
        <v>1.2999999999999972</v>
      </c>
      <c r="G23" s="9">
        <f t="shared" si="0"/>
        <v>-0.5</v>
      </c>
    </row>
    <row r="24" spans="1:7" x14ac:dyDescent="0.25">
      <c r="A24" s="8">
        <v>44250</v>
      </c>
      <c r="B24" s="9">
        <v>80.7</v>
      </c>
      <c r="C24" s="9">
        <v>56.9</v>
      </c>
      <c r="D24" s="9">
        <v>77.900000000000006</v>
      </c>
      <c r="E24" s="9">
        <v>56.5</v>
      </c>
      <c r="F24" s="9">
        <f t="shared" si="0"/>
        <v>2.7999999999999972</v>
      </c>
      <c r="G24" s="9">
        <f t="shared" si="0"/>
        <v>0.39999999999999858</v>
      </c>
    </row>
    <row r="25" spans="1:7" x14ac:dyDescent="0.25">
      <c r="A25" s="8">
        <v>44251</v>
      </c>
      <c r="B25" s="9">
        <v>83.4</v>
      </c>
      <c r="C25" s="9">
        <v>53.9</v>
      </c>
      <c r="D25" s="9">
        <v>82.5</v>
      </c>
      <c r="E25" s="9">
        <v>52.6</v>
      </c>
      <c r="F25" s="9">
        <f t="shared" si="0"/>
        <v>0.90000000000000568</v>
      </c>
      <c r="G25" s="9">
        <f t="shared" si="0"/>
        <v>1.2999999999999972</v>
      </c>
    </row>
    <row r="26" spans="1:7" x14ac:dyDescent="0.25">
      <c r="A26" s="8">
        <v>44252</v>
      </c>
      <c r="B26" s="9">
        <v>83.6</v>
      </c>
      <c r="C26" s="9">
        <v>50.2</v>
      </c>
      <c r="D26" s="9">
        <v>80.8</v>
      </c>
      <c r="E26" s="9">
        <v>49.2</v>
      </c>
      <c r="F26" s="9">
        <f t="shared" si="0"/>
        <v>2.7999999999999972</v>
      </c>
      <c r="G26" s="9">
        <f t="shared" si="0"/>
        <v>1</v>
      </c>
    </row>
    <row r="27" spans="1:7" x14ac:dyDescent="0.25">
      <c r="A27" s="8">
        <v>44253</v>
      </c>
      <c r="B27" s="9">
        <v>86</v>
      </c>
      <c r="C27" s="9">
        <v>55.1</v>
      </c>
      <c r="D27" s="9">
        <v>85.8</v>
      </c>
      <c r="E27" s="9">
        <v>54.2</v>
      </c>
      <c r="F27" s="9">
        <f t="shared" si="0"/>
        <v>0.20000000000000284</v>
      </c>
      <c r="G27" s="9">
        <f t="shared" si="0"/>
        <v>0.89999999999999858</v>
      </c>
    </row>
    <row r="28" spans="1:7" x14ac:dyDescent="0.25">
      <c r="A28" s="8">
        <v>44254</v>
      </c>
      <c r="B28" s="9">
        <v>88.9</v>
      </c>
      <c r="C28" s="9">
        <v>64.099999999999994</v>
      </c>
      <c r="D28" s="9">
        <v>87.8</v>
      </c>
      <c r="E28" s="9">
        <v>64.2</v>
      </c>
      <c r="F28" s="9">
        <f t="shared" si="0"/>
        <v>1.1000000000000085</v>
      </c>
      <c r="G28" s="9">
        <f t="shared" si="0"/>
        <v>-0.10000000000000853</v>
      </c>
    </row>
    <row r="29" spans="1:7" x14ac:dyDescent="0.25">
      <c r="A29" s="8">
        <v>44255</v>
      </c>
      <c r="B29" s="9">
        <v>89.5</v>
      </c>
      <c r="C29" s="9">
        <v>65.2</v>
      </c>
      <c r="D29" s="9">
        <v>88</v>
      </c>
      <c r="E29" s="9">
        <v>66</v>
      </c>
      <c r="F29" s="9">
        <f t="shared" si="0"/>
        <v>1.5</v>
      </c>
      <c r="G29" s="9">
        <f t="shared" si="0"/>
        <v>-0.79999999999999716</v>
      </c>
    </row>
    <row r="31" spans="1:7" x14ac:dyDescent="0.25">
      <c r="A31" s="12" t="s">
        <v>7</v>
      </c>
      <c r="B31" s="9">
        <f>AVERAGE(B2:B29)</f>
        <v>79.392857142857139</v>
      </c>
      <c r="C31" s="9">
        <f>AVERAGE(C2:C29)</f>
        <v>56.375000000000007</v>
      </c>
      <c r="D31" s="9">
        <f>AVERAGE(D2:D29)</f>
        <v>78.178571428571431</v>
      </c>
      <c r="E31" s="9">
        <f>AVERAGE(E2:E29)</f>
        <v>55.785714285714292</v>
      </c>
      <c r="F31" s="9">
        <f>AVERAGE(F2:F29)</f>
        <v>1.2142857142857142</v>
      </c>
      <c r="G31" s="9">
        <f>AVERAGE(G2:G29)</f>
        <v>0.5892857142857143</v>
      </c>
    </row>
    <row r="32" spans="1:7" x14ac:dyDescent="0.25">
      <c r="A32" s="12" t="s">
        <v>8</v>
      </c>
      <c r="B32" s="9">
        <f>MAX(B2:B29)</f>
        <v>89.5</v>
      </c>
      <c r="C32" s="9">
        <f>MAX(C2:C29)</f>
        <v>69.7</v>
      </c>
      <c r="D32" s="9">
        <f>MAX(D2:D29)</f>
        <v>88</v>
      </c>
      <c r="E32" s="9">
        <f>MAX(E2:E29)</f>
        <v>69.2</v>
      </c>
      <c r="F32" s="9">
        <f>MAX(F2:F29)</f>
        <v>3.1000000000000014</v>
      </c>
      <c r="G32" s="9">
        <f>MAX(G2:G29)</f>
        <v>1.2999999999999972</v>
      </c>
    </row>
    <row r="33" spans="1:7" x14ac:dyDescent="0.25">
      <c r="A33" s="12" t="s">
        <v>9</v>
      </c>
      <c r="B33" s="9">
        <f>MIN(B2:B29)</f>
        <v>57.7</v>
      </c>
      <c r="C33" s="9">
        <f>MIN(C2:C29)</f>
        <v>34.9</v>
      </c>
      <c r="D33" s="9">
        <f>MIN(D2:D29)</f>
        <v>54.6</v>
      </c>
      <c r="E33" s="9">
        <f>MIN(E2:E29)</f>
        <v>33.799999999999997</v>
      </c>
      <c r="F33" s="9">
        <f>MIN(F2:F29)</f>
        <v>-1.1000000000000085</v>
      </c>
      <c r="G33" s="9">
        <f>MIN(G2:G29)</f>
        <v>-0.79999999999999716</v>
      </c>
    </row>
  </sheetData>
  <autoFilter ref="A1:G1" xr:uid="{F4CA0147-2B2F-4621-976C-7F14FF2AE43E}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6C6E3-D442-4EA5-9450-9298AF6866C5}">
  <sheetPr>
    <tabColor rgb="FFFFC000"/>
  </sheetPr>
  <dimension ref="A1:G36"/>
  <sheetViews>
    <sheetView workbookViewId="0">
      <pane ySplit="1" topLeftCell="A2" activePane="bottomLeft" state="frozen"/>
      <selection pane="bottomLeft" activeCell="F34" sqref="F34:G36"/>
    </sheetView>
  </sheetViews>
  <sheetFormatPr defaultRowHeight="11.25" x14ac:dyDescent="0.25"/>
  <cols>
    <col min="1" max="1" width="11" style="3" bestFit="1" customWidth="1"/>
    <col min="2" max="5" width="11.7109375" style="5" customWidth="1"/>
    <col min="6" max="7" width="8.7109375" style="4" customWidth="1"/>
    <col min="8" max="16384" width="9.140625" style="1"/>
  </cols>
  <sheetData>
    <row r="1" spans="1:7" s="2" customFormat="1" ht="22.5" x14ac:dyDescent="0.25">
      <c r="A1" s="10" t="s">
        <v>2</v>
      </c>
      <c r="B1" s="7" t="s">
        <v>0</v>
      </c>
      <c r="C1" s="7" t="s">
        <v>1</v>
      </c>
      <c r="D1" s="7" t="s">
        <v>3</v>
      </c>
      <c r="E1" s="7" t="s">
        <v>4</v>
      </c>
      <c r="F1" s="11" t="s">
        <v>5</v>
      </c>
      <c r="G1" s="11" t="s">
        <v>6</v>
      </c>
    </row>
    <row r="2" spans="1:7" x14ac:dyDescent="0.25">
      <c r="A2" s="8">
        <v>44562</v>
      </c>
      <c r="B2" s="9">
        <v>85.2</v>
      </c>
      <c r="C2" s="9">
        <v>61.4</v>
      </c>
      <c r="D2" s="9">
        <v>83.5</v>
      </c>
      <c r="E2" s="9">
        <v>61.4</v>
      </c>
      <c r="F2" s="9">
        <f>B2-D2</f>
        <v>1.7000000000000028</v>
      </c>
      <c r="G2" s="9">
        <f>C2-E2</f>
        <v>0</v>
      </c>
    </row>
    <row r="3" spans="1:7" x14ac:dyDescent="0.25">
      <c r="A3" s="8">
        <v>44563</v>
      </c>
      <c r="B3" s="9">
        <v>85.7</v>
      </c>
      <c r="C3" s="9">
        <v>68.5</v>
      </c>
      <c r="D3" s="9">
        <v>83.9</v>
      </c>
      <c r="E3" s="9">
        <v>68.099999999999994</v>
      </c>
      <c r="F3" s="9">
        <f t="shared" ref="F3:G32" si="0">B3-D3</f>
        <v>1.7999999999999972</v>
      </c>
      <c r="G3" s="9">
        <f t="shared" si="0"/>
        <v>0.40000000000000568</v>
      </c>
    </row>
    <row r="4" spans="1:7" x14ac:dyDescent="0.25">
      <c r="A4" s="8">
        <v>44564</v>
      </c>
      <c r="B4" s="9">
        <v>71.599999999999994</v>
      </c>
      <c r="C4" s="9">
        <v>50</v>
      </c>
      <c r="D4" s="9">
        <v>70.8</v>
      </c>
      <c r="E4" s="9">
        <v>49.7</v>
      </c>
      <c r="F4" s="9">
        <f t="shared" si="0"/>
        <v>0.79999999999999716</v>
      </c>
      <c r="G4" s="9">
        <f t="shared" si="0"/>
        <v>0.29999999999999716</v>
      </c>
    </row>
    <row r="5" spans="1:7" x14ac:dyDescent="0.25">
      <c r="A5" s="8">
        <v>44565</v>
      </c>
      <c r="B5" s="9">
        <v>74</v>
      </c>
      <c r="C5" s="9">
        <v>46.8</v>
      </c>
      <c r="D5" s="9">
        <v>73</v>
      </c>
      <c r="E5" s="9">
        <v>45.5</v>
      </c>
      <c r="F5" s="9">
        <f t="shared" si="0"/>
        <v>1</v>
      </c>
      <c r="G5" s="9">
        <f t="shared" si="0"/>
        <v>1.2999999999999972</v>
      </c>
    </row>
    <row r="6" spans="1:7" x14ac:dyDescent="0.25">
      <c r="A6" s="8">
        <v>44566</v>
      </c>
      <c r="B6" s="9">
        <v>77.8</v>
      </c>
      <c r="C6" s="9">
        <v>57</v>
      </c>
      <c r="D6" s="9">
        <v>74.7</v>
      </c>
      <c r="E6" s="9">
        <v>56.5</v>
      </c>
      <c r="F6" s="9">
        <f t="shared" si="0"/>
        <v>3.0999999999999943</v>
      </c>
      <c r="G6" s="9">
        <f t="shared" si="0"/>
        <v>0.5</v>
      </c>
    </row>
    <row r="7" spans="1:7" x14ac:dyDescent="0.25">
      <c r="A7" s="8">
        <v>44567</v>
      </c>
      <c r="B7" s="9">
        <v>76.8</v>
      </c>
      <c r="C7" s="9">
        <v>50.7</v>
      </c>
      <c r="D7" s="9">
        <v>77</v>
      </c>
      <c r="E7" s="9">
        <v>50.8</v>
      </c>
      <c r="F7" s="9">
        <f t="shared" si="0"/>
        <v>-0.20000000000000284</v>
      </c>
      <c r="G7" s="9">
        <f t="shared" si="0"/>
        <v>-9.9999999999994316E-2</v>
      </c>
    </row>
    <row r="8" spans="1:7" x14ac:dyDescent="0.25">
      <c r="A8" s="8">
        <v>44568</v>
      </c>
      <c r="B8" s="9">
        <v>78.900000000000006</v>
      </c>
      <c r="C8" s="9">
        <v>58.1</v>
      </c>
      <c r="D8" s="9">
        <v>77.2</v>
      </c>
      <c r="E8" s="9">
        <v>58.3</v>
      </c>
      <c r="F8" s="9">
        <f t="shared" si="0"/>
        <v>1.7000000000000028</v>
      </c>
      <c r="G8" s="9">
        <f t="shared" si="0"/>
        <v>-0.19999999999999574</v>
      </c>
    </row>
    <row r="9" spans="1:7" x14ac:dyDescent="0.25">
      <c r="A9" s="8">
        <v>44569</v>
      </c>
      <c r="B9" s="9">
        <v>79.900000000000006</v>
      </c>
      <c r="C9" s="9">
        <v>53.7</v>
      </c>
      <c r="D9" s="9">
        <v>78.2</v>
      </c>
      <c r="E9" s="9">
        <v>54.1</v>
      </c>
      <c r="F9" s="9">
        <f t="shared" si="0"/>
        <v>1.7000000000000028</v>
      </c>
      <c r="G9" s="9">
        <f t="shared" si="0"/>
        <v>-0.39999999999999858</v>
      </c>
    </row>
    <row r="10" spans="1:7" x14ac:dyDescent="0.25">
      <c r="A10" s="8">
        <v>44570</v>
      </c>
      <c r="B10" s="9">
        <v>82.4</v>
      </c>
      <c r="C10" s="9">
        <v>59</v>
      </c>
      <c r="D10" s="9">
        <v>80.7</v>
      </c>
      <c r="E10" s="9">
        <v>59.8</v>
      </c>
      <c r="F10" s="9">
        <f t="shared" si="0"/>
        <v>1.7000000000000028</v>
      </c>
      <c r="G10" s="9">
        <f t="shared" si="0"/>
        <v>-0.79999999999999716</v>
      </c>
    </row>
    <row r="11" spans="1:7" x14ac:dyDescent="0.25">
      <c r="A11" s="8">
        <v>44571</v>
      </c>
      <c r="B11" s="9">
        <v>83.6</v>
      </c>
      <c r="C11" s="9">
        <v>59.8</v>
      </c>
      <c r="D11" s="9">
        <v>80.400000000000006</v>
      </c>
      <c r="E11" s="9">
        <v>59.6</v>
      </c>
      <c r="F11" s="9">
        <f t="shared" si="0"/>
        <v>3.1999999999999886</v>
      </c>
      <c r="G11" s="9">
        <f t="shared" si="0"/>
        <v>0.19999999999999574</v>
      </c>
    </row>
    <row r="12" spans="1:7" x14ac:dyDescent="0.25">
      <c r="A12" s="8">
        <v>44572</v>
      </c>
      <c r="B12" s="9">
        <v>72.8</v>
      </c>
      <c r="C12" s="9">
        <v>50.6</v>
      </c>
      <c r="D12" s="9">
        <v>71.400000000000006</v>
      </c>
      <c r="E12" s="9">
        <v>50</v>
      </c>
      <c r="F12" s="9">
        <f t="shared" si="0"/>
        <v>1.3999999999999915</v>
      </c>
      <c r="G12" s="9">
        <f t="shared" si="0"/>
        <v>0.60000000000000142</v>
      </c>
    </row>
    <row r="13" spans="1:7" x14ac:dyDescent="0.25">
      <c r="A13" s="8">
        <v>44573</v>
      </c>
      <c r="B13" s="9">
        <v>75.2</v>
      </c>
      <c r="C13" s="9">
        <v>51</v>
      </c>
      <c r="D13" s="9">
        <v>73.8</v>
      </c>
      <c r="E13" s="9">
        <v>49.6</v>
      </c>
      <c r="F13" s="9">
        <f t="shared" si="0"/>
        <v>1.4000000000000057</v>
      </c>
      <c r="G13" s="9">
        <f t="shared" si="0"/>
        <v>1.3999999999999986</v>
      </c>
    </row>
    <row r="14" spans="1:7" x14ac:dyDescent="0.25">
      <c r="A14" s="8">
        <v>44574</v>
      </c>
      <c r="B14" s="9">
        <v>74.3</v>
      </c>
      <c r="C14" s="9">
        <v>50.3</v>
      </c>
      <c r="D14" s="9">
        <v>70.599999999999994</v>
      </c>
      <c r="E14" s="9">
        <v>51</v>
      </c>
      <c r="F14" s="9">
        <f t="shared" si="0"/>
        <v>3.7000000000000028</v>
      </c>
      <c r="G14" s="9">
        <f t="shared" si="0"/>
        <v>-0.70000000000000284</v>
      </c>
    </row>
    <row r="15" spans="1:7" x14ac:dyDescent="0.25">
      <c r="A15" s="8">
        <v>44575</v>
      </c>
      <c r="B15" s="9">
        <v>71.099999999999994</v>
      </c>
      <c r="C15" s="9">
        <v>44.7</v>
      </c>
      <c r="D15" s="9">
        <v>68.099999999999994</v>
      </c>
      <c r="E15" s="9">
        <v>44.1</v>
      </c>
      <c r="F15" s="9">
        <f t="shared" si="0"/>
        <v>3</v>
      </c>
      <c r="G15" s="9">
        <f t="shared" si="0"/>
        <v>0.60000000000000142</v>
      </c>
    </row>
    <row r="16" spans="1:7" x14ac:dyDescent="0.25">
      <c r="A16" s="8">
        <v>44576</v>
      </c>
      <c r="B16" s="9">
        <v>75.5</v>
      </c>
      <c r="C16" s="9">
        <v>41.1</v>
      </c>
      <c r="D16" s="9">
        <v>74.8</v>
      </c>
      <c r="E16" s="9">
        <v>40.200000000000003</v>
      </c>
      <c r="F16" s="9">
        <f t="shared" si="0"/>
        <v>0.70000000000000284</v>
      </c>
      <c r="G16" s="9">
        <f t="shared" si="0"/>
        <v>0.89999999999999858</v>
      </c>
    </row>
    <row r="17" spans="1:7" x14ac:dyDescent="0.25">
      <c r="A17" s="8">
        <v>44577</v>
      </c>
      <c r="B17" s="9">
        <v>67.3</v>
      </c>
      <c r="C17" s="9">
        <v>58.5</v>
      </c>
      <c r="D17" s="9">
        <v>66.8</v>
      </c>
      <c r="E17" s="9">
        <v>59</v>
      </c>
      <c r="F17" s="9">
        <f t="shared" si="0"/>
        <v>0.5</v>
      </c>
      <c r="G17" s="9">
        <f t="shared" si="0"/>
        <v>-0.5</v>
      </c>
    </row>
    <row r="18" spans="1:7" x14ac:dyDescent="0.25">
      <c r="A18" s="8">
        <v>44578</v>
      </c>
      <c r="B18" s="9">
        <v>64.400000000000006</v>
      </c>
      <c r="C18" s="9">
        <v>44.3</v>
      </c>
      <c r="D18" s="9">
        <v>62.2</v>
      </c>
      <c r="E18" s="9">
        <v>43.8</v>
      </c>
      <c r="F18" s="9">
        <f t="shared" si="0"/>
        <v>2.2000000000000028</v>
      </c>
      <c r="G18" s="9">
        <f t="shared" si="0"/>
        <v>0.5</v>
      </c>
    </row>
    <row r="19" spans="1:7" x14ac:dyDescent="0.25">
      <c r="A19" s="8">
        <v>44579</v>
      </c>
      <c r="B19" s="9">
        <v>62.8</v>
      </c>
      <c r="C19" s="9">
        <v>36.9</v>
      </c>
      <c r="D19" s="9">
        <v>61.7</v>
      </c>
      <c r="E19" s="9">
        <v>36.1</v>
      </c>
      <c r="F19" s="9">
        <f t="shared" si="0"/>
        <v>1.0999999999999943</v>
      </c>
      <c r="G19" s="9">
        <f t="shared" si="0"/>
        <v>0.79999999999999716</v>
      </c>
    </row>
    <row r="20" spans="1:7" x14ac:dyDescent="0.25">
      <c r="A20" s="8">
        <v>44580</v>
      </c>
      <c r="B20" s="9">
        <v>76.7</v>
      </c>
      <c r="C20" s="9">
        <v>40.799999999999997</v>
      </c>
      <c r="D20" s="9">
        <v>74.5</v>
      </c>
      <c r="E20" s="9">
        <v>40.5</v>
      </c>
      <c r="F20" s="9">
        <f t="shared" si="0"/>
        <v>2.2000000000000028</v>
      </c>
      <c r="G20" s="9">
        <f t="shared" si="0"/>
        <v>0.29999999999999716</v>
      </c>
    </row>
    <row r="21" spans="1:7" x14ac:dyDescent="0.25">
      <c r="A21" s="8">
        <v>44581</v>
      </c>
      <c r="B21" s="9">
        <v>80.8</v>
      </c>
      <c r="C21" s="9">
        <v>48.5</v>
      </c>
      <c r="D21" s="9">
        <v>78.2</v>
      </c>
      <c r="E21" s="9">
        <v>47.8</v>
      </c>
      <c r="F21" s="9">
        <f t="shared" si="0"/>
        <v>2.5999999999999943</v>
      </c>
      <c r="G21" s="9">
        <f t="shared" si="0"/>
        <v>0.70000000000000284</v>
      </c>
    </row>
    <row r="22" spans="1:7" x14ac:dyDescent="0.25">
      <c r="A22" s="8">
        <v>44582</v>
      </c>
      <c r="B22" s="9">
        <v>77.7</v>
      </c>
      <c r="C22" s="9">
        <v>53.7</v>
      </c>
      <c r="D22" s="9">
        <v>76.2</v>
      </c>
      <c r="E22" s="9">
        <v>52.9</v>
      </c>
      <c r="F22" s="9">
        <f t="shared" si="0"/>
        <v>1.5</v>
      </c>
      <c r="G22" s="9">
        <f t="shared" si="0"/>
        <v>0.80000000000000426</v>
      </c>
    </row>
    <row r="23" spans="1:7" x14ac:dyDescent="0.25">
      <c r="A23" s="8">
        <v>44583</v>
      </c>
      <c r="B23" s="9">
        <v>59.6</v>
      </c>
      <c r="C23" s="9">
        <v>47</v>
      </c>
      <c r="D23" s="9">
        <v>59.3</v>
      </c>
      <c r="E23" s="9">
        <v>46.2</v>
      </c>
      <c r="F23" s="9">
        <f t="shared" si="0"/>
        <v>0.30000000000000426</v>
      </c>
      <c r="G23" s="9">
        <f t="shared" si="0"/>
        <v>0.79999999999999716</v>
      </c>
    </row>
    <row r="24" spans="1:7" x14ac:dyDescent="0.25">
      <c r="A24" s="8">
        <v>44584</v>
      </c>
      <c r="B24" s="9">
        <v>50.7</v>
      </c>
      <c r="C24" s="9">
        <v>35.200000000000003</v>
      </c>
      <c r="D24" s="9">
        <v>50.4</v>
      </c>
      <c r="E24" s="9">
        <v>34</v>
      </c>
      <c r="F24" s="9">
        <f t="shared" si="0"/>
        <v>0.30000000000000426</v>
      </c>
      <c r="G24" s="9">
        <f t="shared" si="0"/>
        <v>1.2000000000000028</v>
      </c>
    </row>
    <row r="25" spans="1:7" x14ac:dyDescent="0.25">
      <c r="A25" s="8">
        <v>44585</v>
      </c>
      <c r="B25" s="9">
        <v>62</v>
      </c>
      <c r="C25" s="9">
        <v>31.1</v>
      </c>
      <c r="D25" s="9">
        <v>63.3</v>
      </c>
      <c r="E25" s="9">
        <v>30.4</v>
      </c>
      <c r="F25" s="9">
        <f t="shared" si="0"/>
        <v>-1.2999999999999972</v>
      </c>
      <c r="G25" s="9">
        <f t="shared" si="0"/>
        <v>0.70000000000000284</v>
      </c>
    </row>
    <row r="26" spans="1:7" x14ac:dyDescent="0.25">
      <c r="A26" s="8">
        <v>44586</v>
      </c>
      <c r="B26" s="9">
        <v>53</v>
      </c>
      <c r="C26" s="9">
        <v>43.8</v>
      </c>
      <c r="D26" s="9">
        <v>52.5</v>
      </c>
      <c r="E26" s="9">
        <v>43.3</v>
      </c>
      <c r="F26" s="9">
        <f t="shared" si="0"/>
        <v>0.5</v>
      </c>
      <c r="G26" s="9">
        <f t="shared" si="0"/>
        <v>0.5</v>
      </c>
    </row>
    <row r="27" spans="1:7" x14ac:dyDescent="0.25">
      <c r="A27" s="8">
        <v>44587</v>
      </c>
      <c r="B27" s="9">
        <v>60.3</v>
      </c>
      <c r="C27" s="9">
        <v>53</v>
      </c>
      <c r="D27" s="9">
        <v>59.4</v>
      </c>
      <c r="E27" s="9">
        <v>52</v>
      </c>
      <c r="F27" s="9">
        <f t="shared" si="0"/>
        <v>0.89999999999999858</v>
      </c>
      <c r="G27" s="9">
        <f t="shared" si="0"/>
        <v>1</v>
      </c>
    </row>
    <row r="28" spans="1:7" x14ac:dyDescent="0.25">
      <c r="A28" s="8">
        <v>44588</v>
      </c>
      <c r="B28" s="9">
        <v>72.900000000000006</v>
      </c>
      <c r="C28" s="9">
        <v>57.9</v>
      </c>
      <c r="D28" s="9">
        <v>71.3</v>
      </c>
      <c r="E28" s="9">
        <v>57.2</v>
      </c>
      <c r="F28" s="9">
        <f t="shared" si="0"/>
        <v>1.6000000000000085</v>
      </c>
      <c r="G28" s="9">
        <f t="shared" si="0"/>
        <v>0.69999999999999574</v>
      </c>
    </row>
    <row r="29" spans="1:7" x14ac:dyDescent="0.25">
      <c r="A29" s="8">
        <v>44589</v>
      </c>
      <c r="B29" s="9">
        <v>74</v>
      </c>
      <c r="C29" s="9">
        <v>54.1</v>
      </c>
      <c r="D29" s="9">
        <v>70.599999999999994</v>
      </c>
      <c r="E29" s="9">
        <v>53.2</v>
      </c>
      <c r="F29" s="9">
        <f t="shared" si="0"/>
        <v>3.4000000000000057</v>
      </c>
      <c r="G29" s="9">
        <f t="shared" si="0"/>
        <v>0.89999999999999858</v>
      </c>
    </row>
    <row r="30" spans="1:7" x14ac:dyDescent="0.25">
      <c r="A30" s="8">
        <v>44590</v>
      </c>
      <c r="B30" s="9">
        <v>56.9</v>
      </c>
      <c r="C30" s="9">
        <v>31.1</v>
      </c>
      <c r="D30" s="9">
        <v>56.3</v>
      </c>
      <c r="E30" s="9">
        <v>31.2</v>
      </c>
      <c r="F30" s="9">
        <f t="shared" si="0"/>
        <v>0.60000000000000142</v>
      </c>
      <c r="G30" s="9">
        <f t="shared" si="0"/>
        <v>-9.9999999999997868E-2</v>
      </c>
    </row>
    <row r="31" spans="1:7" x14ac:dyDescent="0.25">
      <c r="A31" s="8">
        <v>44591</v>
      </c>
      <c r="B31" s="9">
        <v>58.4</v>
      </c>
      <c r="C31" s="9">
        <v>28.2</v>
      </c>
      <c r="D31" s="9">
        <v>58.1</v>
      </c>
      <c r="E31" s="9">
        <v>27.8</v>
      </c>
      <c r="F31" s="9">
        <f t="shared" si="0"/>
        <v>0.29999999999999716</v>
      </c>
      <c r="G31" s="9">
        <f t="shared" si="0"/>
        <v>0.39999999999999858</v>
      </c>
    </row>
    <row r="32" spans="1:7" x14ac:dyDescent="0.25">
      <c r="A32" s="8">
        <v>44592</v>
      </c>
      <c r="B32" s="9">
        <v>69.900000000000006</v>
      </c>
      <c r="C32" s="9">
        <v>32</v>
      </c>
      <c r="D32" s="9">
        <v>69.8</v>
      </c>
      <c r="E32" s="9">
        <v>31.3</v>
      </c>
      <c r="F32" s="9">
        <f t="shared" si="0"/>
        <v>0.10000000000000853</v>
      </c>
      <c r="G32" s="9">
        <f t="shared" si="0"/>
        <v>0.69999999999999929</v>
      </c>
    </row>
    <row r="34" spans="1:7" x14ac:dyDescent="0.25">
      <c r="A34" s="12" t="s">
        <v>7</v>
      </c>
      <c r="B34" s="9">
        <f>AVERAGE(B2:B32)</f>
        <v>71.361290322580658</v>
      </c>
      <c r="C34" s="9">
        <f>AVERAGE(C2:C32)</f>
        <v>48.348387096774182</v>
      </c>
      <c r="D34" s="9">
        <f>AVERAGE(D2:D32)</f>
        <v>69.958064516129042</v>
      </c>
      <c r="E34" s="9">
        <f>AVERAGE(E2:E32)</f>
        <v>47.916129032258077</v>
      </c>
      <c r="F34" s="9">
        <f>AVERAGE(F2:F32)</f>
        <v>1.4032258064516134</v>
      </c>
      <c r="G34" s="9">
        <f>AVERAGE(G2:G32)</f>
        <v>0.43225806451612919</v>
      </c>
    </row>
    <row r="35" spans="1:7" x14ac:dyDescent="0.25">
      <c r="A35" s="12" t="s">
        <v>8</v>
      </c>
      <c r="B35" s="9">
        <f>MAX(B2:B32)</f>
        <v>85.7</v>
      </c>
      <c r="C35" s="9">
        <f>MAX(C2:C32)</f>
        <v>68.5</v>
      </c>
      <c r="D35" s="9">
        <f>MAX(D2:D32)</f>
        <v>83.9</v>
      </c>
      <c r="E35" s="9">
        <f>MAX(E2:E32)</f>
        <v>68.099999999999994</v>
      </c>
      <c r="F35" s="9">
        <f>MAX(F2:F32)</f>
        <v>3.7000000000000028</v>
      </c>
      <c r="G35" s="9">
        <f>MAX(G2:G32)</f>
        <v>1.3999999999999986</v>
      </c>
    </row>
    <row r="36" spans="1:7" x14ac:dyDescent="0.25">
      <c r="A36" s="12" t="s">
        <v>9</v>
      </c>
      <c r="B36" s="9">
        <f>MIN(B2:B32)</f>
        <v>50.7</v>
      </c>
      <c r="C36" s="9">
        <f>MIN(C2:C32)</f>
        <v>28.2</v>
      </c>
      <c r="D36" s="9">
        <f>MIN(D2:D32)</f>
        <v>50.4</v>
      </c>
      <c r="E36" s="9">
        <f>MIN(E2:E32)</f>
        <v>27.8</v>
      </c>
      <c r="F36" s="9">
        <f>MIN(F2:F32)</f>
        <v>-1.2999999999999972</v>
      </c>
      <c r="G36" s="9">
        <f>MIN(G2:G32)</f>
        <v>-0.79999999999999716</v>
      </c>
    </row>
  </sheetData>
  <autoFilter ref="A1:G1" xr:uid="{F4CA0147-2B2F-4621-976C-7F14FF2AE43E}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38940-4482-4686-B9B7-D054E21427E3}">
  <sheetPr>
    <tabColor rgb="FFFF0000"/>
  </sheetPr>
  <dimension ref="A1:G36"/>
  <sheetViews>
    <sheetView workbookViewId="0">
      <pane ySplit="1" topLeftCell="A2" activePane="bottomLeft" state="frozen"/>
      <selection pane="bottomLeft" activeCell="F34" sqref="F34:G36"/>
    </sheetView>
  </sheetViews>
  <sheetFormatPr defaultRowHeight="11.25" x14ac:dyDescent="0.25"/>
  <cols>
    <col min="1" max="1" width="11" style="3" bestFit="1" customWidth="1"/>
    <col min="2" max="5" width="11.7109375" style="5" customWidth="1"/>
    <col min="6" max="7" width="8.7109375" style="4" customWidth="1"/>
    <col min="8" max="16384" width="9.140625" style="1"/>
  </cols>
  <sheetData>
    <row r="1" spans="1:7" s="2" customFormat="1" ht="22.5" x14ac:dyDescent="0.25">
      <c r="A1" s="10" t="s">
        <v>2</v>
      </c>
      <c r="B1" s="7" t="s">
        <v>0</v>
      </c>
      <c r="C1" s="7" t="s">
        <v>1</v>
      </c>
      <c r="D1" s="7" t="s">
        <v>3</v>
      </c>
      <c r="E1" s="7" t="s">
        <v>4</v>
      </c>
      <c r="F1" s="11" t="s">
        <v>5</v>
      </c>
      <c r="G1" s="11" t="s">
        <v>6</v>
      </c>
    </row>
    <row r="2" spans="1:7" x14ac:dyDescent="0.25">
      <c r="A2" s="8">
        <v>44896</v>
      </c>
      <c r="B2" s="9">
        <v>76.599999999999994</v>
      </c>
      <c r="C2" s="9">
        <v>62</v>
      </c>
      <c r="D2" s="9">
        <v>75.7</v>
      </c>
      <c r="E2" s="9">
        <v>61.7</v>
      </c>
      <c r="F2" s="9">
        <f>B2-D2</f>
        <v>0.89999999999999147</v>
      </c>
      <c r="G2" s="9">
        <f>C2-E2</f>
        <v>0.29999999999999716</v>
      </c>
    </row>
    <row r="3" spans="1:7" x14ac:dyDescent="0.25">
      <c r="A3" s="8">
        <v>44897</v>
      </c>
      <c r="B3" s="9">
        <v>82.7</v>
      </c>
      <c r="C3" s="9">
        <v>59.6</v>
      </c>
      <c r="D3" s="9">
        <v>80.099999999999994</v>
      </c>
      <c r="E3" s="9">
        <v>59.5</v>
      </c>
      <c r="F3" s="9">
        <f t="shared" ref="F3:G32" si="0">B3-D3</f>
        <v>2.6000000000000085</v>
      </c>
      <c r="G3" s="9">
        <f t="shared" si="0"/>
        <v>0.10000000000000142</v>
      </c>
    </row>
    <row r="4" spans="1:7" x14ac:dyDescent="0.25">
      <c r="A4" s="8">
        <v>44898</v>
      </c>
      <c r="B4" s="9">
        <v>82.4</v>
      </c>
      <c r="C4" s="9">
        <v>59.8</v>
      </c>
      <c r="D4" s="9">
        <v>80.5</v>
      </c>
      <c r="E4" s="9">
        <v>59.1</v>
      </c>
      <c r="F4" s="9">
        <f t="shared" si="0"/>
        <v>1.9000000000000057</v>
      </c>
      <c r="G4" s="9">
        <f t="shared" si="0"/>
        <v>0.69999999999999574</v>
      </c>
    </row>
    <row r="5" spans="1:7" x14ac:dyDescent="0.25">
      <c r="A5" s="8">
        <v>44899</v>
      </c>
      <c r="B5" s="9">
        <v>81.3</v>
      </c>
      <c r="C5" s="9">
        <v>58.6</v>
      </c>
      <c r="D5" s="9">
        <v>79.5</v>
      </c>
      <c r="E5" s="9">
        <v>57.6</v>
      </c>
      <c r="F5" s="9">
        <f t="shared" si="0"/>
        <v>1.7999999999999972</v>
      </c>
      <c r="G5" s="9">
        <f t="shared" si="0"/>
        <v>1</v>
      </c>
    </row>
    <row r="6" spans="1:7" x14ac:dyDescent="0.25">
      <c r="A6" s="8">
        <v>44900</v>
      </c>
      <c r="B6" s="9">
        <v>81.2</v>
      </c>
      <c r="C6" s="9">
        <v>59.4</v>
      </c>
      <c r="D6" s="9">
        <v>80.900000000000006</v>
      </c>
      <c r="E6" s="9">
        <v>58.4</v>
      </c>
      <c r="F6" s="9">
        <f t="shared" si="0"/>
        <v>0.29999999999999716</v>
      </c>
      <c r="G6" s="9">
        <f t="shared" si="0"/>
        <v>1</v>
      </c>
    </row>
    <row r="7" spans="1:7" x14ac:dyDescent="0.25">
      <c r="A7" s="8">
        <v>44901</v>
      </c>
      <c r="B7" s="9">
        <v>82.1</v>
      </c>
      <c r="C7" s="9">
        <v>59.8</v>
      </c>
      <c r="D7" s="9">
        <v>80.099999999999994</v>
      </c>
      <c r="E7" s="9">
        <v>59.3</v>
      </c>
      <c r="F7" s="9">
        <f t="shared" si="0"/>
        <v>2</v>
      </c>
      <c r="G7" s="9">
        <f t="shared" si="0"/>
        <v>0.5</v>
      </c>
    </row>
    <row r="8" spans="1:7" x14ac:dyDescent="0.25">
      <c r="A8" s="8">
        <v>44902</v>
      </c>
      <c r="B8" s="9">
        <v>83.6</v>
      </c>
      <c r="C8" s="9">
        <v>61.1</v>
      </c>
      <c r="D8" s="9">
        <v>81.5</v>
      </c>
      <c r="E8" s="9">
        <v>60.8</v>
      </c>
      <c r="F8" s="9">
        <f t="shared" si="0"/>
        <v>2.0999999999999943</v>
      </c>
      <c r="G8" s="9">
        <f t="shared" si="0"/>
        <v>0.30000000000000426</v>
      </c>
    </row>
    <row r="9" spans="1:7" x14ac:dyDescent="0.25">
      <c r="A9" s="8">
        <v>44903</v>
      </c>
      <c r="B9" s="9">
        <v>82.8</v>
      </c>
      <c r="C9" s="9">
        <v>62.7</v>
      </c>
      <c r="D9" s="9">
        <v>81.2</v>
      </c>
      <c r="E9" s="9">
        <v>60.9</v>
      </c>
      <c r="F9" s="9">
        <f t="shared" si="0"/>
        <v>1.5999999999999943</v>
      </c>
      <c r="G9" s="9">
        <f t="shared" si="0"/>
        <v>1.8000000000000043</v>
      </c>
    </row>
    <row r="10" spans="1:7" x14ac:dyDescent="0.25">
      <c r="A10" s="8">
        <v>44904</v>
      </c>
      <c r="B10" s="9">
        <v>82.3</v>
      </c>
      <c r="C10" s="9">
        <v>61.3</v>
      </c>
      <c r="D10" s="9">
        <v>80.5</v>
      </c>
      <c r="E10" s="9">
        <v>59.8</v>
      </c>
      <c r="F10" s="9">
        <f t="shared" si="0"/>
        <v>1.7999999999999972</v>
      </c>
      <c r="G10" s="9">
        <f t="shared" si="0"/>
        <v>1.5</v>
      </c>
    </row>
    <row r="11" spans="1:7" x14ac:dyDescent="0.25">
      <c r="A11" s="8">
        <v>44905</v>
      </c>
      <c r="B11" s="9">
        <v>78.2</v>
      </c>
      <c r="C11" s="9">
        <v>60.7</v>
      </c>
      <c r="D11" s="9">
        <v>77.599999999999994</v>
      </c>
      <c r="E11" s="9">
        <v>59.7</v>
      </c>
      <c r="F11" s="9">
        <f t="shared" si="0"/>
        <v>0.60000000000000853</v>
      </c>
      <c r="G11" s="9">
        <f t="shared" si="0"/>
        <v>1</v>
      </c>
    </row>
    <row r="12" spans="1:7" x14ac:dyDescent="0.25">
      <c r="A12" s="8">
        <v>44906</v>
      </c>
      <c r="B12" s="9">
        <v>76.099999999999994</v>
      </c>
      <c r="C12" s="9">
        <v>59.9</v>
      </c>
      <c r="D12" s="9">
        <v>73.400000000000006</v>
      </c>
      <c r="E12" s="9">
        <v>59.9</v>
      </c>
      <c r="F12" s="9">
        <f t="shared" si="0"/>
        <v>2.6999999999999886</v>
      </c>
      <c r="G12" s="9">
        <f t="shared" si="0"/>
        <v>0</v>
      </c>
    </row>
    <row r="13" spans="1:7" x14ac:dyDescent="0.25">
      <c r="A13" s="8">
        <v>44907</v>
      </c>
      <c r="B13" s="9">
        <v>73.900000000000006</v>
      </c>
      <c r="C13" s="9">
        <v>57.1</v>
      </c>
      <c r="D13" s="9">
        <v>72.8</v>
      </c>
      <c r="E13" s="9">
        <v>56.6</v>
      </c>
      <c r="F13" s="9">
        <f t="shared" si="0"/>
        <v>1.1000000000000085</v>
      </c>
      <c r="G13" s="9">
        <f t="shared" si="0"/>
        <v>0.5</v>
      </c>
    </row>
    <row r="14" spans="1:7" x14ac:dyDescent="0.25">
      <c r="A14" s="8">
        <v>44908</v>
      </c>
      <c r="B14" s="9">
        <v>80.5</v>
      </c>
      <c r="C14" s="9">
        <v>57.7</v>
      </c>
      <c r="D14" s="9">
        <v>78.8</v>
      </c>
      <c r="E14" s="9">
        <v>57.3</v>
      </c>
      <c r="F14" s="9">
        <f t="shared" si="0"/>
        <v>1.7000000000000028</v>
      </c>
      <c r="G14" s="9">
        <f t="shared" si="0"/>
        <v>0.40000000000000568</v>
      </c>
    </row>
    <row r="15" spans="1:7" x14ac:dyDescent="0.25">
      <c r="A15" s="8">
        <v>44909</v>
      </c>
      <c r="B15" s="9">
        <v>83.1</v>
      </c>
      <c r="C15" s="9">
        <v>64.5</v>
      </c>
      <c r="D15" s="9">
        <v>81.5</v>
      </c>
      <c r="E15" s="9">
        <v>64.900000000000006</v>
      </c>
      <c r="F15" s="9">
        <f t="shared" si="0"/>
        <v>1.5999999999999943</v>
      </c>
      <c r="G15" s="9">
        <f t="shared" si="0"/>
        <v>-0.40000000000000568</v>
      </c>
    </row>
    <row r="16" spans="1:7" x14ac:dyDescent="0.25">
      <c r="A16" s="8">
        <v>44910</v>
      </c>
      <c r="B16" s="9">
        <v>78.2</v>
      </c>
      <c r="C16" s="9">
        <v>64.099999999999994</v>
      </c>
      <c r="D16" s="9">
        <v>76.599999999999994</v>
      </c>
      <c r="E16" s="9">
        <v>63.9</v>
      </c>
      <c r="F16" s="9">
        <f t="shared" si="0"/>
        <v>1.6000000000000085</v>
      </c>
      <c r="G16" s="9">
        <f t="shared" si="0"/>
        <v>0.19999999999999574</v>
      </c>
    </row>
    <row r="17" spans="1:7" x14ac:dyDescent="0.25">
      <c r="A17" s="8">
        <v>44911</v>
      </c>
      <c r="B17" s="9">
        <v>66.3</v>
      </c>
      <c r="C17" s="9">
        <v>51.1</v>
      </c>
      <c r="D17" s="9">
        <v>65.400000000000006</v>
      </c>
      <c r="E17" s="9">
        <v>50.7</v>
      </c>
      <c r="F17" s="9">
        <f t="shared" si="0"/>
        <v>0.89999999999999147</v>
      </c>
      <c r="G17" s="9">
        <f t="shared" si="0"/>
        <v>0.39999999999999858</v>
      </c>
    </row>
    <row r="18" spans="1:7" x14ac:dyDescent="0.25">
      <c r="A18" s="8">
        <v>44912</v>
      </c>
      <c r="B18" s="9">
        <v>71.8</v>
      </c>
      <c r="C18" s="9">
        <v>50.4</v>
      </c>
      <c r="D18" s="9">
        <v>70.400000000000006</v>
      </c>
      <c r="E18" s="9">
        <v>50.8</v>
      </c>
      <c r="F18" s="9">
        <f t="shared" si="0"/>
        <v>1.3999999999999915</v>
      </c>
      <c r="G18" s="9">
        <f t="shared" si="0"/>
        <v>-0.39999999999999858</v>
      </c>
    </row>
    <row r="19" spans="1:7" x14ac:dyDescent="0.25">
      <c r="A19" s="8">
        <v>44913</v>
      </c>
      <c r="B19" s="9">
        <v>69</v>
      </c>
      <c r="C19" s="9">
        <v>46.4</v>
      </c>
      <c r="D19" s="9">
        <v>67.2</v>
      </c>
      <c r="E19" s="9">
        <v>46.3</v>
      </c>
      <c r="F19" s="9">
        <f t="shared" si="0"/>
        <v>1.7999999999999972</v>
      </c>
      <c r="G19" s="9">
        <f t="shared" si="0"/>
        <v>0.10000000000000142</v>
      </c>
    </row>
    <row r="20" spans="1:7" x14ac:dyDescent="0.25">
      <c r="A20" s="8">
        <v>44914</v>
      </c>
      <c r="B20" s="9">
        <v>73.7</v>
      </c>
      <c r="C20" s="9">
        <v>44</v>
      </c>
      <c r="D20" s="9">
        <v>72.099999999999994</v>
      </c>
      <c r="E20" s="9">
        <v>42.7</v>
      </c>
      <c r="F20" s="9">
        <f t="shared" si="0"/>
        <v>1.6000000000000085</v>
      </c>
      <c r="G20" s="9">
        <f t="shared" si="0"/>
        <v>1.2999999999999972</v>
      </c>
    </row>
    <row r="21" spans="1:7" x14ac:dyDescent="0.25">
      <c r="A21" s="8">
        <v>44915</v>
      </c>
      <c r="B21" s="9">
        <v>66.7</v>
      </c>
      <c r="C21" s="9">
        <v>54.9</v>
      </c>
      <c r="D21" s="9">
        <v>65.8</v>
      </c>
      <c r="E21" s="9">
        <v>55.1</v>
      </c>
      <c r="F21" s="9">
        <f t="shared" si="0"/>
        <v>0.90000000000000568</v>
      </c>
      <c r="G21" s="9">
        <f t="shared" si="0"/>
        <v>-0.20000000000000284</v>
      </c>
    </row>
    <row r="22" spans="1:7" x14ac:dyDescent="0.25">
      <c r="A22" s="8">
        <v>44916</v>
      </c>
      <c r="B22" s="9">
        <v>67.5</v>
      </c>
      <c r="C22" s="9">
        <v>58.9</v>
      </c>
      <c r="D22" s="9">
        <v>66.2</v>
      </c>
      <c r="E22" s="9">
        <v>58.8</v>
      </c>
      <c r="F22" s="9">
        <f t="shared" si="0"/>
        <v>1.2999999999999972</v>
      </c>
      <c r="G22" s="9">
        <f t="shared" si="0"/>
        <v>0.10000000000000142</v>
      </c>
    </row>
    <row r="23" spans="1:7" x14ac:dyDescent="0.25">
      <c r="A23" s="8">
        <v>44917</v>
      </c>
      <c r="B23" s="9">
        <v>73.7</v>
      </c>
      <c r="C23" s="9">
        <v>59</v>
      </c>
      <c r="D23" s="9">
        <v>72.400000000000006</v>
      </c>
      <c r="E23" s="9">
        <v>58.1</v>
      </c>
      <c r="F23" s="9">
        <f t="shared" si="0"/>
        <v>1.2999999999999972</v>
      </c>
      <c r="G23" s="9">
        <f t="shared" si="0"/>
        <v>0.89999999999999858</v>
      </c>
    </row>
    <row r="24" spans="1:7" x14ac:dyDescent="0.25">
      <c r="A24" s="8">
        <v>44918</v>
      </c>
      <c r="B24" s="9">
        <v>72.5</v>
      </c>
      <c r="C24" s="9">
        <v>40.700000000000003</v>
      </c>
      <c r="D24" s="9">
        <v>70.8</v>
      </c>
      <c r="E24" s="9">
        <v>40.700000000000003</v>
      </c>
      <c r="F24" s="9">
        <f t="shared" si="0"/>
        <v>1.7000000000000028</v>
      </c>
      <c r="G24" s="9">
        <f t="shared" si="0"/>
        <v>0</v>
      </c>
    </row>
    <row r="25" spans="1:7" x14ac:dyDescent="0.25">
      <c r="A25" s="8">
        <v>44919</v>
      </c>
      <c r="B25" s="9">
        <v>48.5</v>
      </c>
      <c r="C25" s="9">
        <v>30.1</v>
      </c>
      <c r="D25" s="9">
        <v>45.1</v>
      </c>
      <c r="E25" s="9">
        <v>29.6</v>
      </c>
      <c r="F25" s="9">
        <f t="shared" si="0"/>
        <v>3.3999999999999986</v>
      </c>
      <c r="G25" s="9">
        <f t="shared" si="0"/>
        <v>0.5</v>
      </c>
    </row>
    <row r="26" spans="1:7" x14ac:dyDescent="0.25">
      <c r="A26" s="8">
        <v>44920</v>
      </c>
      <c r="B26" s="9">
        <v>47.4</v>
      </c>
      <c r="C26" s="9">
        <v>29.8</v>
      </c>
      <c r="D26" s="9">
        <v>44.7</v>
      </c>
      <c r="E26" s="9">
        <v>29.4</v>
      </c>
      <c r="F26" s="9">
        <f t="shared" si="0"/>
        <v>2.6999999999999957</v>
      </c>
      <c r="G26" s="9">
        <f t="shared" si="0"/>
        <v>0.40000000000000213</v>
      </c>
    </row>
    <row r="27" spans="1:7" x14ac:dyDescent="0.25">
      <c r="A27" s="8">
        <v>44921</v>
      </c>
      <c r="B27" s="9">
        <v>55.3</v>
      </c>
      <c r="C27" s="9">
        <v>35.4</v>
      </c>
      <c r="D27" s="9">
        <v>53.5</v>
      </c>
      <c r="E27" s="9">
        <v>35.200000000000003</v>
      </c>
      <c r="F27" s="9">
        <f t="shared" si="0"/>
        <v>1.7999999999999972</v>
      </c>
      <c r="G27" s="9">
        <f t="shared" si="0"/>
        <v>0.19999999999999574</v>
      </c>
    </row>
    <row r="28" spans="1:7" x14ac:dyDescent="0.25">
      <c r="A28" s="8">
        <v>44922</v>
      </c>
      <c r="B28" s="9">
        <v>66.900000000000006</v>
      </c>
      <c r="C28" s="9">
        <v>41.4</v>
      </c>
      <c r="D28" s="9">
        <v>65.2</v>
      </c>
      <c r="E28" s="9">
        <v>41</v>
      </c>
      <c r="F28" s="9">
        <f t="shared" si="0"/>
        <v>1.7000000000000028</v>
      </c>
      <c r="G28" s="9">
        <f t="shared" si="0"/>
        <v>0.39999999999999858</v>
      </c>
    </row>
    <row r="29" spans="1:7" x14ac:dyDescent="0.25">
      <c r="A29" s="8">
        <v>44923</v>
      </c>
      <c r="B29" s="9">
        <v>75</v>
      </c>
      <c r="C29" s="9">
        <v>43.6</v>
      </c>
      <c r="D29" s="9">
        <v>72.7</v>
      </c>
      <c r="E29" s="9">
        <v>44.5</v>
      </c>
      <c r="F29" s="9">
        <f t="shared" si="0"/>
        <v>2.2999999999999972</v>
      </c>
      <c r="G29" s="9">
        <f t="shared" si="0"/>
        <v>-0.89999999999999858</v>
      </c>
    </row>
    <row r="30" spans="1:7" x14ac:dyDescent="0.25">
      <c r="A30" s="8">
        <v>44924</v>
      </c>
      <c r="B30" s="9">
        <v>81</v>
      </c>
      <c r="C30" s="9">
        <v>54.5</v>
      </c>
      <c r="D30" s="9">
        <v>78.5</v>
      </c>
      <c r="E30" s="9">
        <v>51.5</v>
      </c>
      <c r="F30" s="9">
        <f t="shared" si="0"/>
        <v>2.5</v>
      </c>
      <c r="G30" s="9">
        <f t="shared" si="0"/>
        <v>3</v>
      </c>
    </row>
    <row r="31" spans="1:7" x14ac:dyDescent="0.25">
      <c r="A31" s="8">
        <v>44925</v>
      </c>
      <c r="B31" s="9">
        <v>81.8</v>
      </c>
      <c r="C31" s="9">
        <v>58.6</v>
      </c>
      <c r="D31" s="9">
        <v>80.2</v>
      </c>
      <c r="E31" s="9">
        <v>55.1</v>
      </c>
      <c r="F31" s="9">
        <f t="shared" si="0"/>
        <v>1.5999999999999943</v>
      </c>
      <c r="G31" s="9">
        <f t="shared" si="0"/>
        <v>3.5</v>
      </c>
    </row>
    <row r="32" spans="1:7" x14ac:dyDescent="0.25">
      <c r="A32" s="8">
        <v>44926</v>
      </c>
      <c r="B32" s="9">
        <v>75.2</v>
      </c>
      <c r="C32" s="9">
        <v>66.400000000000006</v>
      </c>
      <c r="D32" s="9">
        <v>74.2</v>
      </c>
      <c r="E32" s="9">
        <v>66.400000000000006</v>
      </c>
      <c r="F32" s="9">
        <f t="shared" si="0"/>
        <v>1</v>
      </c>
      <c r="G32" s="9">
        <f t="shared" si="0"/>
        <v>0</v>
      </c>
    </row>
    <row r="34" spans="1:7" x14ac:dyDescent="0.25">
      <c r="A34" s="12" t="s">
        <v>7</v>
      </c>
      <c r="B34" s="9">
        <f>AVERAGE(B2:B32)</f>
        <v>74.106451612903228</v>
      </c>
      <c r="C34" s="9">
        <f>AVERAGE(C2:C32)</f>
        <v>53.983870967741943</v>
      </c>
      <c r="D34" s="9">
        <f>AVERAGE(D2:D32)</f>
        <v>72.422580645161275</v>
      </c>
      <c r="E34" s="9">
        <f>AVERAGE(E2:E32)</f>
        <v>53.396774193548389</v>
      </c>
      <c r="F34" s="9">
        <f>AVERAGE(F2:F32)</f>
        <v>1.6838709677419346</v>
      </c>
      <c r="G34" s="9">
        <f>AVERAGE(G2:G32)</f>
        <v>0.58709677419354811</v>
      </c>
    </row>
    <row r="35" spans="1:7" x14ac:dyDescent="0.25">
      <c r="A35" s="12" t="s">
        <v>8</v>
      </c>
      <c r="B35" s="9">
        <f>MAX(B2:B32)</f>
        <v>83.6</v>
      </c>
      <c r="C35" s="9">
        <f>MAX(C2:C32)</f>
        <v>66.400000000000006</v>
      </c>
      <c r="D35" s="9">
        <f>MAX(D2:D32)</f>
        <v>81.5</v>
      </c>
      <c r="E35" s="9">
        <f>MAX(E2:E32)</f>
        <v>66.400000000000006</v>
      </c>
      <c r="F35" s="9">
        <f>MAX(F2:F32)</f>
        <v>3.3999999999999986</v>
      </c>
      <c r="G35" s="9">
        <f>MAX(G2:G32)</f>
        <v>3.5</v>
      </c>
    </row>
    <row r="36" spans="1:7" x14ac:dyDescent="0.25">
      <c r="A36" s="12" t="s">
        <v>9</v>
      </c>
      <c r="B36" s="9">
        <f>MIN(B2:B32)</f>
        <v>47.4</v>
      </c>
      <c r="C36" s="9">
        <f>MIN(C2:C32)</f>
        <v>29.8</v>
      </c>
      <c r="D36" s="9">
        <f>MIN(D2:D32)</f>
        <v>44.7</v>
      </c>
      <c r="E36" s="9">
        <f>MIN(E2:E32)</f>
        <v>29.4</v>
      </c>
      <c r="F36" s="9">
        <f>MIN(F2:F32)</f>
        <v>0.29999999999999716</v>
      </c>
      <c r="G36" s="9">
        <f>MIN(G2:G32)</f>
        <v>-0.89999999999999858</v>
      </c>
    </row>
  </sheetData>
  <autoFilter ref="A1:G1" xr:uid="{F4CA0147-2B2F-4621-976C-7F14FF2AE43E}"/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A0147-2B2F-4621-976C-7F14FF2AE43E}">
  <sheetPr>
    <tabColor rgb="FF0070C0"/>
  </sheetPr>
  <dimension ref="A1:G36"/>
  <sheetViews>
    <sheetView workbookViewId="0">
      <pane ySplit="1" topLeftCell="A2" activePane="bottomLeft" state="frozen"/>
      <selection pane="bottomLeft" activeCell="F34" sqref="F34:G36"/>
    </sheetView>
  </sheetViews>
  <sheetFormatPr defaultRowHeight="11.25" x14ac:dyDescent="0.25"/>
  <cols>
    <col min="1" max="1" width="11" style="3" bestFit="1" customWidth="1"/>
    <col min="2" max="5" width="11.7109375" style="5" customWidth="1"/>
    <col min="6" max="7" width="8.7109375" style="4" customWidth="1"/>
    <col min="8" max="16384" width="9.140625" style="1"/>
  </cols>
  <sheetData>
    <row r="1" spans="1:7" s="2" customFormat="1" ht="22.5" x14ac:dyDescent="0.25">
      <c r="A1" s="10" t="s">
        <v>2</v>
      </c>
      <c r="B1" s="7" t="s">
        <v>0</v>
      </c>
      <c r="C1" s="7" t="s">
        <v>1</v>
      </c>
      <c r="D1" s="7" t="s">
        <v>3</v>
      </c>
      <c r="E1" s="7" t="s">
        <v>4</v>
      </c>
      <c r="F1" s="11" t="s">
        <v>5</v>
      </c>
      <c r="G1" s="11" t="s">
        <v>6</v>
      </c>
    </row>
    <row r="2" spans="1:7" x14ac:dyDescent="0.25">
      <c r="A2" s="8">
        <v>44927</v>
      </c>
      <c r="B2" s="9">
        <v>80.900000000000006</v>
      </c>
      <c r="C2" s="9">
        <v>65.7</v>
      </c>
      <c r="D2" s="9">
        <v>79.8</v>
      </c>
      <c r="E2" s="9">
        <v>65.7</v>
      </c>
      <c r="F2" s="9">
        <f>B2-D2</f>
        <v>1.1000000000000085</v>
      </c>
      <c r="G2" s="9">
        <f>C2-E2</f>
        <v>0</v>
      </c>
    </row>
    <row r="3" spans="1:7" x14ac:dyDescent="0.25">
      <c r="A3" s="8">
        <v>44928</v>
      </c>
      <c r="B3" s="9">
        <v>83.8</v>
      </c>
      <c r="C3" s="9">
        <v>62.4</v>
      </c>
      <c r="D3" s="9">
        <v>81.5</v>
      </c>
      <c r="E3" s="9">
        <v>61.8</v>
      </c>
      <c r="F3" s="9">
        <f t="shared" ref="F3:F32" si="0">B3-D3</f>
        <v>2.2999999999999972</v>
      </c>
      <c r="G3" s="9">
        <f t="shared" ref="G3:G32" si="1">C3-E3</f>
        <v>0.60000000000000142</v>
      </c>
    </row>
    <row r="4" spans="1:7" x14ac:dyDescent="0.25">
      <c r="A4" s="8">
        <v>44929</v>
      </c>
      <c r="B4" s="9">
        <v>84.2</v>
      </c>
      <c r="C4" s="9">
        <v>62.4</v>
      </c>
      <c r="D4" s="9">
        <v>83.1</v>
      </c>
      <c r="E4" s="9">
        <v>63.2</v>
      </c>
      <c r="F4" s="9">
        <f t="shared" si="0"/>
        <v>1.1000000000000085</v>
      </c>
      <c r="G4" s="9">
        <f t="shared" si="1"/>
        <v>-0.80000000000000426</v>
      </c>
    </row>
    <row r="5" spans="1:7" x14ac:dyDescent="0.25">
      <c r="A5" s="8">
        <v>44930</v>
      </c>
      <c r="B5" s="9">
        <v>84.7</v>
      </c>
      <c r="C5" s="9">
        <v>68.2</v>
      </c>
      <c r="D5" s="9">
        <v>83</v>
      </c>
      <c r="E5" s="9">
        <v>68.3</v>
      </c>
      <c r="F5" s="9">
        <f t="shared" si="0"/>
        <v>1.7000000000000028</v>
      </c>
      <c r="G5" s="9">
        <f t="shared" si="1"/>
        <v>-9.9999999999994316E-2</v>
      </c>
    </row>
    <row r="6" spans="1:7" x14ac:dyDescent="0.25">
      <c r="A6" s="8">
        <v>44931</v>
      </c>
      <c r="B6" s="9">
        <v>80.3</v>
      </c>
      <c r="C6" s="9">
        <v>62.7</v>
      </c>
      <c r="D6" s="9">
        <v>77.5</v>
      </c>
      <c r="E6" s="9">
        <v>62.7</v>
      </c>
      <c r="F6" s="9">
        <f t="shared" si="0"/>
        <v>2.7999999999999972</v>
      </c>
      <c r="G6" s="9">
        <f t="shared" si="1"/>
        <v>0</v>
      </c>
    </row>
    <row r="7" spans="1:7" x14ac:dyDescent="0.25">
      <c r="A7" s="8">
        <v>44932</v>
      </c>
      <c r="B7" s="9">
        <v>70.599999999999994</v>
      </c>
      <c r="C7" s="9">
        <v>49.4</v>
      </c>
      <c r="D7" s="9">
        <v>69.5</v>
      </c>
      <c r="E7" s="9">
        <v>49.4</v>
      </c>
      <c r="F7" s="9">
        <f t="shared" si="0"/>
        <v>1.0999999999999943</v>
      </c>
      <c r="G7" s="9">
        <f t="shared" si="1"/>
        <v>0</v>
      </c>
    </row>
    <row r="8" spans="1:7" x14ac:dyDescent="0.25">
      <c r="A8" s="8">
        <v>44933</v>
      </c>
      <c r="B8" s="9">
        <v>72.8</v>
      </c>
      <c r="C8" s="9">
        <v>43.8</v>
      </c>
      <c r="D8" s="9">
        <v>71.3</v>
      </c>
      <c r="E8" s="9">
        <v>43.8</v>
      </c>
      <c r="F8" s="9">
        <f t="shared" si="0"/>
        <v>1.5</v>
      </c>
      <c r="G8" s="9">
        <f t="shared" si="1"/>
        <v>0</v>
      </c>
    </row>
    <row r="9" spans="1:7" x14ac:dyDescent="0.25">
      <c r="A9" s="8">
        <v>44934</v>
      </c>
      <c r="B9" s="9">
        <v>78.8</v>
      </c>
      <c r="C9" s="9">
        <v>49.6</v>
      </c>
      <c r="D9" s="9">
        <v>76.7</v>
      </c>
      <c r="E9" s="9">
        <v>48</v>
      </c>
      <c r="F9" s="9">
        <f t="shared" si="0"/>
        <v>2.0999999999999943</v>
      </c>
      <c r="G9" s="9">
        <f t="shared" si="1"/>
        <v>1.6000000000000014</v>
      </c>
    </row>
    <row r="10" spans="1:7" x14ac:dyDescent="0.25">
      <c r="A10" s="8">
        <v>44935</v>
      </c>
      <c r="B10" s="9">
        <v>78.5</v>
      </c>
      <c r="C10" s="9">
        <v>51.7</v>
      </c>
      <c r="D10" s="9">
        <v>76.3</v>
      </c>
      <c r="E10" s="9">
        <v>50.8</v>
      </c>
      <c r="F10" s="9">
        <f t="shared" si="0"/>
        <v>2.2000000000000028</v>
      </c>
      <c r="G10" s="9">
        <f t="shared" si="1"/>
        <v>0.90000000000000568</v>
      </c>
    </row>
    <row r="11" spans="1:7" x14ac:dyDescent="0.25">
      <c r="A11" s="8">
        <v>44936</v>
      </c>
      <c r="B11" s="9">
        <v>73.900000000000006</v>
      </c>
      <c r="C11" s="9">
        <v>45.4</v>
      </c>
      <c r="D11" s="9">
        <v>71.900000000000006</v>
      </c>
      <c r="E11" s="9">
        <v>45.7</v>
      </c>
      <c r="F11" s="9">
        <f t="shared" si="0"/>
        <v>2</v>
      </c>
      <c r="G11" s="9">
        <f t="shared" si="1"/>
        <v>-0.30000000000000426</v>
      </c>
    </row>
    <row r="12" spans="1:7" x14ac:dyDescent="0.25">
      <c r="A12" s="8">
        <v>44937</v>
      </c>
      <c r="B12" s="9">
        <v>75.5</v>
      </c>
      <c r="C12" s="9">
        <v>42.7</v>
      </c>
      <c r="D12" s="9">
        <v>76</v>
      </c>
      <c r="E12" s="9">
        <v>41.7</v>
      </c>
      <c r="F12" s="9">
        <f t="shared" si="0"/>
        <v>-0.5</v>
      </c>
      <c r="G12" s="9">
        <f t="shared" si="1"/>
        <v>1</v>
      </c>
    </row>
    <row r="13" spans="1:7" x14ac:dyDescent="0.25">
      <c r="A13" s="8">
        <v>44938</v>
      </c>
      <c r="B13" s="9">
        <v>80.2</v>
      </c>
      <c r="C13" s="9">
        <v>49.9</v>
      </c>
      <c r="D13" s="9">
        <v>79.099999999999994</v>
      </c>
      <c r="E13" s="9">
        <v>49.6</v>
      </c>
      <c r="F13" s="9">
        <f t="shared" si="0"/>
        <v>1.1000000000000085</v>
      </c>
      <c r="G13" s="9">
        <f t="shared" si="1"/>
        <v>0.29999999999999716</v>
      </c>
    </row>
    <row r="14" spans="1:7" x14ac:dyDescent="0.25">
      <c r="A14" s="8">
        <v>44939</v>
      </c>
      <c r="B14" s="9">
        <v>67.400000000000006</v>
      </c>
      <c r="C14" s="9">
        <v>47.5</v>
      </c>
      <c r="D14" s="9">
        <v>65.099999999999994</v>
      </c>
      <c r="E14" s="9">
        <v>47.3</v>
      </c>
      <c r="F14" s="9">
        <f t="shared" si="0"/>
        <v>2.3000000000000114</v>
      </c>
      <c r="G14" s="9">
        <f t="shared" si="1"/>
        <v>0.20000000000000284</v>
      </c>
    </row>
    <row r="15" spans="1:7" x14ac:dyDescent="0.25">
      <c r="A15" s="8">
        <v>44940</v>
      </c>
      <c r="B15" s="9">
        <v>57.5</v>
      </c>
      <c r="C15" s="9">
        <v>38.9</v>
      </c>
      <c r="D15" s="9">
        <v>54.5</v>
      </c>
      <c r="E15" s="9">
        <v>39.1</v>
      </c>
      <c r="F15" s="9">
        <f t="shared" si="0"/>
        <v>3</v>
      </c>
      <c r="G15" s="9">
        <f t="shared" si="1"/>
        <v>-0.20000000000000284</v>
      </c>
    </row>
    <row r="16" spans="1:7" x14ac:dyDescent="0.25">
      <c r="A16" s="8">
        <v>44941</v>
      </c>
      <c r="B16" s="9">
        <v>62.1</v>
      </c>
      <c r="C16" s="9">
        <v>32.5</v>
      </c>
      <c r="D16" s="9">
        <v>60.7</v>
      </c>
      <c r="E16" s="9">
        <v>32.5</v>
      </c>
      <c r="F16" s="9">
        <f t="shared" si="0"/>
        <v>1.3999999999999986</v>
      </c>
      <c r="G16" s="9">
        <f t="shared" si="1"/>
        <v>0</v>
      </c>
    </row>
    <row r="17" spans="1:7" x14ac:dyDescent="0.25">
      <c r="A17" s="8">
        <v>44942</v>
      </c>
      <c r="B17" s="9">
        <v>70.599999999999994</v>
      </c>
      <c r="C17" s="9">
        <v>35.700000000000003</v>
      </c>
      <c r="D17" s="9">
        <v>70.599999999999994</v>
      </c>
      <c r="E17" s="9">
        <v>34.299999999999997</v>
      </c>
      <c r="F17" s="9">
        <f t="shared" si="0"/>
        <v>0</v>
      </c>
      <c r="G17" s="9">
        <f t="shared" si="1"/>
        <v>1.4000000000000057</v>
      </c>
    </row>
    <row r="18" spans="1:7" x14ac:dyDescent="0.25">
      <c r="A18" s="8">
        <v>44943</v>
      </c>
      <c r="B18" s="9">
        <v>76.3</v>
      </c>
      <c r="C18" s="9">
        <v>41</v>
      </c>
      <c r="D18" s="9">
        <v>75.3</v>
      </c>
      <c r="E18" s="9">
        <v>39.799999999999997</v>
      </c>
      <c r="F18" s="9">
        <f t="shared" si="0"/>
        <v>1</v>
      </c>
      <c r="G18" s="9">
        <f t="shared" si="1"/>
        <v>1.2000000000000028</v>
      </c>
    </row>
    <row r="19" spans="1:7" x14ac:dyDescent="0.25">
      <c r="A19" s="8">
        <v>44944</v>
      </c>
      <c r="B19" s="9">
        <v>79.400000000000006</v>
      </c>
      <c r="C19" s="9">
        <v>53.5</v>
      </c>
      <c r="D19" s="9">
        <v>78.599999999999994</v>
      </c>
      <c r="E19" s="9">
        <v>53.6</v>
      </c>
      <c r="F19" s="9">
        <f t="shared" si="0"/>
        <v>0.80000000000001137</v>
      </c>
      <c r="G19" s="9">
        <f t="shared" si="1"/>
        <v>-0.10000000000000142</v>
      </c>
    </row>
    <row r="20" spans="1:7" x14ac:dyDescent="0.25">
      <c r="A20" s="8">
        <v>44945</v>
      </c>
      <c r="B20" s="9">
        <v>84.1</v>
      </c>
      <c r="C20" s="9">
        <v>55.7</v>
      </c>
      <c r="D20" s="9">
        <v>82.7</v>
      </c>
      <c r="E20" s="9">
        <v>54.3</v>
      </c>
      <c r="F20" s="9">
        <f t="shared" si="0"/>
        <v>1.3999999999999915</v>
      </c>
      <c r="G20" s="9">
        <f t="shared" si="1"/>
        <v>1.4000000000000057</v>
      </c>
    </row>
    <row r="21" spans="1:7" x14ac:dyDescent="0.25">
      <c r="A21" s="8">
        <v>44946</v>
      </c>
      <c r="B21" s="9">
        <v>83.2</v>
      </c>
      <c r="C21" s="9">
        <v>59.9</v>
      </c>
      <c r="D21" s="9">
        <v>82.6</v>
      </c>
      <c r="E21" s="9">
        <v>60.4</v>
      </c>
      <c r="F21" s="9">
        <f t="shared" si="0"/>
        <v>0.60000000000000853</v>
      </c>
      <c r="G21" s="9">
        <f t="shared" si="1"/>
        <v>-0.5</v>
      </c>
    </row>
    <row r="22" spans="1:7" x14ac:dyDescent="0.25">
      <c r="A22" s="8">
        <v>44947</v>
      </c>
      <c r="B22" s="9">
        <v>67.5</v>
      </c>
      <c r="C22" s="9">
        <v>59.3</v>
      </c>
      <c r="D22" s="9">
        <v>69.7</v>
      </c>
      <c r="E22" s="9">
        <v>59.2</v>
      </c>
      <c r="F22" s="9">
        <f t="shared" si="0"/>
        <v>-2.2000000000000028</v>
      </c>
      <c r="G22" s="9">
        <f t="shared" si="1"/>
        <v>9.9999999999994316E-2</v>
      </c>
    </row>
    <row r="23" spans="1:7" x14ac:dyDescent="0.25">
      <c r="A23" s="8">
        <v>44948</v>
      </c>
      <c r="B23" s="9">
        <v>76.2</v>
      </c>
      <c r="C23" s="9">
        <v>76.2</v>
      </c>
      <c r="D23" s="9">
        <v>80.599999999999994</v>
      </c>
      <c r="E23" s="9">
        <v>73.5</v>
      </c>
      <c r="F23" s="9">
        <f t="shared" si="0"/>
        <v>-4.3999999999999915</v>
      </c>
      <c r="G23" s="9">
        <f t="shared" si="1"/>
        <v>2.7000000000000028</v>
      </c>
    </row>
    <row r="24" spans="1:7" x14ac:dyDescent="0.25">
      <c r="A24" s="8">
        <v>44949</v>
      </c>
      <c r="B24" s="9">
        <v>69.599999999999994</v>
      </c>
      <c r="C24" s="9">
        <v>48.3</v>
      </c>
      <c r="D24" s="9">
        <v>67.5</v>
      </c>
      <c r="E24" s="9">
        <v>48.5</v>
      </c>
      <c r="F24" s="9">
        <f t="shared" si="0"/>
        <v>2.0999999999999943</v>
      </c>
      <c r="G24" s="9">
        <f t="shared" si="1"/>
        <v>-0.20000000000000284</v>
      </c>
    </row>
    <row r="25" spans="1:7" x14ac:dyDescent="0.25">
      <c r="A25" s="8">
        <v>44950</v>
      </c>
      <c r="B25" s="9">
        <v>78.900000000000006</v>
      </c>
      <c r="C25" s="9">
        <v>46.9</v>
      </c>
      <c r="D25" s="9">
        <v>76.900000000000006</v>
      </c>
      <c r="E25" s="9">
        <v>46.9</v>
      </c>
      <c r="F25" s="9">
        <f t="shared" si="0"/>
        <v>2</v>
      </c>
      <c r="G25" s="9">
        <f t="shared" si="1"/>
        <v>0</v>
      </c>
    </row>
    <row r="26" spans="1:7" x14ac:dyDescent="0.25">
      <c r="A26" s="8">
        <v>44951</v>
      </c>
      <c r="B26" s="9">
        <v>84.7</v>
      </c>
      <c r="C26" s="9">
        <v>62.6</v>
      </c>
      <c r="D26" s="9">
        <v>83.3</v>
      </c>
      <c r="E26" s="9">
        <v>63.4</v>
      </c>
      <c r="F26" s="9">
        <f t="shared" si="0"/>
        <v>1.4000000000000057</v>
      </c>
      <c r="G26" s="9">
        <f t="shared" si="1"/>
        <v>-0.79999999999999716</v>
      </c>
    </row>
    <row r="27" spans="1:7" x14ac:dyDescent="0.25">
      <c r="A27" s="8">
        <v>44952</v>
      </c>
      <c r="B27" s="9">
        <v>68.5</v>
      </c>
      <c r="C27" s="9">
        <v>47.9</v>
      </c>
      <c r="D27" s="9">
        <v>66.2</v>
      </c>
      <c r="E27" s="9">
        <v>48.5</v>
      </c>
      <c r="F27" s="9">
        <f t="shared" si="0"/>
        <v>2.2999999999999972</v>
      </c>
      <c r="G27" s="9">
        <f t="shared" si="1"/>
        <v>-0.60000000000000142</v>
      </c>
    </row>
    <row r="28" spans="1:7" x14ac:dyDescent="0.25">
      <c r="A28" s="8">
        <v>44953</v>
      </c>
      <c r="B28" s="9">
        <v>64.8</v>
      </c>
      <c r="C28" s="9">
        <v>44.2</v>
      </c>
      <c r="D28" s="9">
        <v>64</v>
      </c>
      <c r="E28" s="9">
        <v>44.9</v>
      </c>
      <c r="F28" s="9">
        <f t="shared" si="0"/>
        <v>0.79999999999999716</v>
      </c>
      <c r="G28" s="9">
        <f t="shared" si="1"/>
        <v>-0.69999999999999574</v>
      </c>
    </row>
    <row r="29" spans="1:7" x14ac:dyDescent="0.25">
      <c r="A29" s="8">
        <v>44954</v>
      </c>
      <c r="B29" s="9">
        <v>70.2</v>
      </c>
      <c r="C29" s="9">
        <v>47.3</v>
      </c>
      <c r="D29" s="9">
        <v>69.3</v>
      </c>
      <c r="E29" s="9">
        <v>48.3</v>
      </c>
      <c r="F29" s="9">
        <f t="shared" si="0"/>
        <v>0.90000000000000568</v>
      </c>
      <c r="G29" s="9">
        <f t="shared" si="1"/>
        <v>-1</v>
      </c>
    </row>
    <row r="30" spans="1:7" x14ac:dyDescent="0.25">
      <c r="A30" s="8">
        <v>44955</v>
      </c>
      <c r="B30" s="9">
        <v>85</v>
      </c>
      <c r="C30" s="9">
        <v>58.3</v>
      </c>
      <c r="D30" s="9">
        <v>84</v>
      </c>
      <c r="E30" s="9">
        <v>58.6</v>
      </c>
      <c r="F30" s="9">
        <f t="shared" si="0"/>
        <v>1</v>
      </c>
      <c r="G30" s="9">
        <f t="shared" si="1"/>
        <v>-0.30000000000000426</v>
      </c>
    </row>
    <row r="31" spans="1:7" x14ac:dyDescent="0.25">
      <c r="A31" s="8">
        <v>44956</v>
      </c>
      <c r="B31" s="9">
        <v>86.5</v>
      </c>
      <c r="C31" s="9">
        <v>61.1</v>
      </c>
      <c r="D31" s="9">
        <v>86.5</v>
      </c>
      <c r="E31" s="9">
        <v>60.7</v>
      </c>
      <c r="F31" s="9">
        <f t="shared" si="0"/>
        <v>0</v>
      </c>
      <c r="G31" s="9">
        <f t="shared" si="1"/>
        <v>0.39999999999999858</v>
      </c>
    </row>
    <row r="32" spans="1:7" x14ac:dyDescent="0.25">
      <c r="A32" s="8">
        <v>44957</v>
      </c>
      <c r="B32" s="9">
        <v>84.9</v>
      </c>
      <c r="C32" s="9">
        <v>61</v>
      </c>
      <c r="D32" s="9">
        <v>83.8</v>
      </c>
      <c r="E32" s="9">
        <v>60.2</v>
      </c>
      <c r="F32" s="9">
        <f t="shared" si="0"/>
        <v>1.1000000000000085</v>
      </c>
      <c r="G32" s="9">
        <f t="shared" si="1"/>
        <v>0.79999999999999716</v>
      </c>
    </row>
    <row r="34" spans="1:7" x14ac:dyDescent="0.25">
      <c r="A34" s="12" t="s">
        <v>7</v>
      </c>
      <c r="B34" s="9">
        <f>AVERAGE(B2:B32)</f>
        <v>76.180645161290315</v>
      </c>
      <c r="C34" s="9">
        <f>AVERAGE(C2:C32)</f>
        <v>52.635483870967747</v>
      </c>
      <c r="D34" s="9">
        <f>AVERAGE(D2:D32)</f>
        <v>75.08387096774193</v>
      </c>
      <c r="E34" s="9">
        <f>AVERAGE(E2:E32)</f>
        <v>52.409677419354843</v>
      </c>
      <c r="F34" s="9">
        <f>AVERAGE(F2:F32)</f>
        <v>1.0967741935483888</v>
      </c>
      <c r="G34" s="9">
        <f>AVERAGE(G2:G32)</f>
        <v>0.22580645161290344</v>
      </c>
    </row>
    <row r="35" spans="1:7" x14ac:dyDescent="0.25">
      <c r="A35" s="12" t="s">
        <v>8</v>
      </c>
      <c r="B35" s="9">
        <f>MAX(B2:B32)</f>
        <v>86.5</v>
      </c>
      <c r="C35" s="9">
        <f>MAX(C2:C32)</f>
        <v>76.2</v>
      </c>
      <c r="D35" s="9">
        <f>MAX(D2:D32)</f>
        <v>86.5</v>
      </c>
      <c r="E35" s="9">
        <f>MAX(E2:E32)</f>
        <v>73.5</v>
      </c>
      <c r="F35" s="9">
        <f>MAX(F2:F32)</f>
        <v>3</v>
      </c>
      <c r="G35" s="9">
        <f>MAX(G2:G32)</f>
        <v>2.7000000000000028</v>
      </c>
    </row>
    <row r="36" spans="1:7" x14ac:dyDescent="0.25">
      <c r="A36" s="12" t="s">
        <v>9</v>
      </c>
      <c r="B36" s="9">
        <f>MIN(B2:B32)</f>
        <v>57.5</v>
      </c>
      <c r="C36" s="9">
        <f>MIN(C2:C32)</f>
        <v>32.5</v>
      </c>
      <c r="D36" s="9">
        <f>MIN(D2:D32)</f>
        <v>54.5</v>
      </c>
      <c r="E36" s="9">
        <f>MIN(E2:E32)</f>
        <v>32.5</v>
      </c>
      <c r="F36" s="9">
        <f>MIN(F2:F32)</f>
        <v>-4.3999999999999915</v>
      </c>
      <c r="G36" s="9">
        <f>MIN(G2:G32)</f>
        <v>-1</v>
      </c>
    </row>
  </sheetData>
  <autoFilter ref="A1:G1" xr:uid="{F4CA0147-2B2F-4621-976C-7F14FF2AE43E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DVP2_Feb2021</vt:lpstr>
      <vt:lpstr>DVP2_Jan2022</vt:lpstr>
      <vt:lpstr>DVP2_Dec2022</vt:lpstr>
      <vt:lpstr>DVP2_Jan2023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a</cp:lastModifiedBy>
  <dcterms:created xsi:type="dcterms:W3CDTF">2023-02-22T02:23:38Z</dcterms:created>
  <dcterms:modified xsi:type="dcterms:W3CDTF">2023-02-22T03:32:37Z</dcterms:modified>
</cp:coreProperties>
</file>