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Reference\Excel\Weather\"/>
    </mc:Choice>
  </mc:AlternateContent>
  <xr:revisionPtr revIDLastSave="0" documentId="13_ncr:1_{2DC899B9-EB1D-433B-BF98-DD148FDCBB8C}" xr6:coauthVersionLast="47" xr6:coauthVersionMax="47" xr10:uidLastSave="{00000000-0000-0000-0000-000000000000}"/>
  <bookViews>
    <workbookView xWindow="28680" yWindow="-120" windowWidth="29040" windowHeight="15840" xr2:uid="{D78F8FB4-AE33-4E4C-A7C0-A4C5F230C309}"/>
  </bookViews>
  <sheets>
    <sheet name="StationInfo" sheetId="1" r:id="rId1"/>
    <sheet name="Jan_2022" sheetId="2" r:id="rId2"/>
    <sheet name="Dec_2022" sheetId="5" r:id="rId3"/>
    <sheet name="Jan_2023" sheetId="6" r:id="rId4"/>
    <sheet name="Jan_2022_Rounded" sheetId="7" r:id="rId5"/>
    <sheet name="Dec_2022_Rounded" sheetId="8" r:id="rId6"/>
    <sheet name="Jan_2023_Rounded" sheetId="9" r:id="rId7"/>
  </sheets>
  <definedNames>
    <definedName name="_xlnm._FilterDatabase" localSheetId="2" hidden="1">Dec_2022!$A$1:$I$1</definedName>
    <definedName name="_xlnm._FilterDatabase" localSheetId="5" hidden="1">Dec_2022_Rounded!$A$1:$I$1</definedName>
    <definedName name="_xlnm._FilterDatabase" localSheetId="1" hidden="1">Jan_2022!$A$1:$I$1</definedName>
    <definedName name="_xlnm._FilterDatabase" localSheetId="4" hidden="1">Jan_2022_Rounded!$A$1:$I$1</definedName>
    <definedName name="_xlnm._FilterDatabase" localSheetId="3" hidden="1">Jan_2023!$A$1:$I$1</definedName>
    <definedName name="_xlnm._FilterDatabase" localSheetId="6" hidden="1">Jan_2023_Rounded!$A$1:$I$1</definedName>
    <definedName name="_xlnm._FilterDatabase" localSheetId="0" hidden="1">StationInfo!$A$1:$P$1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9" l="1"/>
  <c r="I40" i="9" s="1"/>
  <c r="H36" i="9"/>
  <c r="H40" i="9" s="1"/>
  <c r="G36" i="9"/>
  <c r="G40" i="9" s="1"/>
  <c r="F36" i="9"/>
  <c r="F40" i="9" s="1"/>
  <c r="E36" i="9"/>
  <c r="E40" i="9" s="1"/>
  <c r="D36" i="9"/>
  <c r="D40" i="9" s="1"/>
  <c r="C36" i="9"/>
  <c r="B36" i="9"/>
  <c r="I35" i="9"/>
  <c r="H35" i="9"/>
  <c r="G35" i="9"/>
  <c r="G39" i="9" s="1"/>
  <c r="F35" i="9"/>
  <c r="F39" i="9" s="1"/>
  <c r="E35" i="9"/>
  <c r="E39" i="9" s="1"/>
  <c r="D35" i="9"/>
  <c r="D39" i="9" s="1"/>
  <c r="C35" i="9"/>
  <c r="I39" i="9" s="1"/>
  <c r="B35" i="9"/>
  <c r="H39" i="9" s="1"/>
  <c r="I34" i="9"/>
  <c r="I38" i="9" s="1"/>
  <c r="H34" i="9"/>
  <c r="H38" i="9" s="1"/>
  <c r="G34" i="9"/>
  <c r="G38" i="9" s="1"/>
  <c r="F34" i="9"/>
  <c r="F38" i="9" s="1"/>
  <c r="E34" i="9"/>
  <c r="E38" i="9" s="1"/>
  <c r="D34" i="9"/>
  <c r="D38" i="9" s="1"/>
  <c r="C34" i="9"/>
  <c r="B34" i="9"/>
  <c r="I36" i="8"/>
  <c r="H36" i="8"/>
  <c r="G36" i="8"/>
  <c r="F36" i="8"/>
  <c r="F40" i="8" s="1"/>
  <c r="E36" i="8"/>
  <c r="D36" i="8"/>
  <c r="C36" i="8"/>
  <c r="I40" i="8" s="1"/>
  <c r="B36" i="8"/>
  <c r="I35" i="8"/>
  <c r="H35" i="8"/>
  <c r="G35" i="8"/>
  <c r="F35" i="8"/>
  <c r="E35" i="8"/>
  <c r="D35" i="8"/>
  <c r="C35" i="8"/>
  <c r="G39" i="8" s="1"/>
  <c r="B35" i="8"/>
  <c r="H39" i="8" s="1"/>
  <c r="I34" i="8"/>
  <c r="H34" i="8"/>
  <c r="G34" i="8"/>
  <c r="F34" i="8"/>
  <c r="E34" i="8"/>
  <c r="D34" i="8"/>
  <c r="C34" i="8"/>
  <c r="G38" i="8" s="1"/>
  <c r="B34" i="8"/>
  <c r="F38" i="8" s="1"/>
  <c r="I36" i="7"/>
  <c r="H36" i="7"/>
  <c r="G36" i="7"/>
  <c r="F36" i="7"/>
  <c r="E36" i="7"/>
  <c r="E40" i="7" s="1"/>
  <c r="D36" i="7"/>
  <c r="D40" i="7" s="1"/>
  <c r="C36" i="7"/>
  <c r="G40" i="7" s="1"/>
  <c r="B36" i="7"/>
  <c r="F40" i="7" s="1"/>
  <c r="I35" i="7"/>
  <c r="H35" i="7"/>
  <c r="G35" i="7"/>
  <c r="F35" i="7"/>
  <c r="E35" i="7"/>
  <c r="D35" i="7"/>
  <c r="C35" i="7"/>
  <c r="B35" i="7"/>
  <c r="F39" i="7" s="1"/>
  <c r="I34" i="7"/>
  <c r="H34" i="7"/>
  <c r="G34" i="7"/>
  <c r="F34" i="7"/>
  <c r="E34" i="7"/>
  <c r="D34" i="7"/>
  <c r="C34" i="7"/>
  <c r="B34" i="7"/>
  <c r="D38" i="7" s="1"/>
  <c r="I36" i="6"/>
  <c r="H36" i="6"/>
  <c r="G36" i="6"/>
  <c r="F36" i="6"/>
  <c r="E36" i="6"/>
  <c r="D36" i="6"/>
  <c r="C36" i="6"/>
  <c r="B36" i="6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6" i="5"/>
  <c r="H36" i="5"/>
  <c r="G36" i="5"/>
  <c r="F36" i="5"/>
  <c r="E36" i="5"/>
  <c r="E40" i="5" s="1"/>
  <c r="D36" i="5"/>
  <c r="C36" i="5"/>
  <c r="B36" i="5"/>
  <c r="I35" i="5"/>
  <c r="H35" i="5"/>
  <c r="G35" i="5"/>
  <c r="F35" i="5"/>
  <c r="E35" i="5"/>
  <c r="E39" i="5" s="1"/>
  <c r="D35" i="5"/>
  <c r="C35" i="5"/>
  <c r="B35" i="5"/>
  <c r="I34" i="5"/>
  <c r="H34" i="5"/>
  <c r="G34" i="5"/>
  <c r="F34" i="5"/>
  <c r="E34" i="5"/>
  <c r="E38" i="5" s="1"/>
  <c r="D34" i="5"/>
  <c r="C34" i="5"/>
  <c r="B34" i="5"/>
  <c r="I40" i="2"/>
  <c r="I39" i="2"/>
  <c r="G40" i="2"/>
  <c r="G39" i="2"/>
  <c r="E40" i="2"/>
  <c r="E39" i="2"/>
  <c r="I38" i="2"/>
  <c r="G38" i="2"/>
  <c r="E38" i="2"/>
  <c r="H34" i="2"/>
  <c r="I34" i="2"/>
  <c r="H35" i="2"/>
  <c r="I35" i="2"/>
  <c r="H36" i="2"/>
  <c r="I36" i="2"/>
  <c r="C36" i="2"/>
  <c r="D36" i="2"/>
  <c r="D40" i="2" s="1"/>
  <c r="E36" i="2"/>
  <c r="F36" i="2"/>
  <c r="G36" i="2"/>
  <c r="B36" i="2"/>
  <c r="C35" i="2"/>
  <c r="D35" i="2"/>
  <c r="E35" i="2"/>
  <c r="F35" i="2"/>
  <c r="G35" i="2"/>
  <c r="B35" i="2"/>
  <c r="C34" i="2"/>
  <c r="D34" i="2"/>
  <c r="E34" i="2"/>
  <c r="F34" i="2"/>
  <c r="G34" i="2"/>
  <c r="B34" i="2"/>
  <c r="I2" i="1"/>
  <c r="I4" i="1"/>
  <c r="B4" i="1"/>
  <c r="I3" i="1"/>
  <c r="B3" i="1"/>
  <c r="I38" i="8" l="1"/>
  <c r="D38" i="8"/>
  <c r="D39" i="8"/>
  <c r="D40" i="8"/>
  <c r="E38" i="8"/>
  <c r="E39" i="8"/>
  <c r="E40" i="8"/>
  <c r="I39" i="8"/>
  <c r="F39" i="8"/>
  <c r="G40" i="8"/>
  <c r="H38" i="8"/>
  <c r="H40" i="8"/>
  <c r="F38" i="7"/>
  <c r="G38" i="7"/>
  <c r="H38" i="7"/>
  <c r="H39" i="7"/>
  <c r="I38" i="7"/>
  <c r="I39" i="7"/>
  <c r="E38" i="7"/>
  <c r="E39" i="7"/>
  <c r="I40" i="7"/>
  <c r="H40" i="7"/>
  <c r="G39" i="7"/>
  <c r="D39" i="7"/>
  <c r="D40" i="6"/>
  <c r="G38" i="6"/>
  <c r="F38" i="6"/>
  <c r="E38" i="6"/>
  <c r="E39" i="6"/>
  <c r="E40" i="6"/>
  <c r="G39" i="6"/>
  <c r="G40" i="6"/>
  <c r="I38" i="6"/>
  <c r="I39" i="6"/>
  <c r="I40" i="6"/>
  <c r="D38" i="6"/>
  <c r="F39" i="6"/>
  <c r="F40" i="6"/>
  <c r="D39" i="6"/>
  <c r="H38" i="6"/>
  <c r="H39" i="6"/>
  <c r="H40" i="6"/>
  <c r="G38" i="5"/>
  <c r="G40" i="5"/>
  <c r="I38" i="5"/>
  <c r="I39" i="5"/>
  <c r="F38" i="5"/>
  <c r="F39" i="5"/>
  <c r="F40" i="5"/>
  <c r="H39" i="5"/>
  <c r="H38" i="5"/>
  <c r="H40" i="5"/>
  <c r="G39" i="5"/>
  <c r="I40" i="5"/>
  <c r="D38" i="5"/>
  <c r="D39" i="5"/>
  <c r="D40" i="5"/>
  <c r="D39" i="2"/>
  <c r="D38" i="2"/>
  <c r="F39" i="2"/>
  <c r="H40" i="2"/>
  <c r="H38" i="2"/>
  <c r="H39" i="2"/>
  <c r="F38" i="2"/>
  <c r="F40" i="2"/>
</calcChain>
</file>

<file path=xl/sharedStrings.xml><?xml version="1.0" encoding="utf-8"?>
<sst xmlns="http://schemas.openxmlformats.org/spreadsheetml/2006/main" count="160" uniqueCount="39">
  <si>
    <t>Station_Name</t>
  </si>
  <si>
    <t>Hardware</t>
  </si>
  <si>
    <t>Software</t>
  </si>
  <si>
    <t>Latitude</t>
  </si>
  <si>
    <t>Longitude</t>
  </si>
  <si>
    <t>REGION</t>
  </si>
  <si>
    <t>Jan 2008</t>
  </si>
  <si>
    <t>Jan 2010</t>
  </si>
  <si>
    <t>Jan 2018</t>
  </si>
  <si>
    <t>Jan 2022</t>
  </si>
  <si>
    <t>Dec 2022</t>
  </si>
  <si>
    <t>Jan 2023</t>
  </si>
  <si>
    <t>Club Hill Estates</t>
  </si>
  <si>
    <t>WeatherFlow</t>
  </si>
  <si>
    <t>X</t>
  </si>
  <si>
    <t>Doc Martin’s Tempest</t>
  </si>
  <si>
    <t>KFLLAKEL44</t>
  </si>
  <si>
    <t>Summerland Hills</t>
  </si>
  <si>
    <t>Davis Vantage Pro2 Plus (Wireless)</t>
  </si>
  <si>
    <t>meteobridge</t>
  </si>
  <si>
    <t>ROW ID</t>
  </si>
  <si>
    <t>Station ID</t>
  </si>
  <si>
    <t>Elev.</t>
  </si>
  <si>
    <t>KFLLAKEL44 High</t>
  </si>
  <si>
    <t>KFLLAKEL44 Low</t>
  </si>
  <si>
    <t>KFLLAKEL338 High</t>
  </si>
  <si>
    <t>KFLLAKEL338 Low</t>
  </si>
  <si>
    <t>KFLLAKEL369 High</t>
  </si>
  <si>
    <t>KFLLAKEL369 Low</t>
  </si>
  <si>
    <t>Date</t>
  </si>
  <si>
    <t>AVG</t>
  </si>
  <si>
    <t>MAX</t>
  </si>
  <si>
    <t>MIN</t>
  </si>
  <si>
    <t>AVG_DEV</t>
  </si>
  <si>
    <t>MAX_DEV</t>
  </si>
  <si>
    <t>MIN_DEV</t>
  </si>
  <si>
    <t>NWS High</t>
  </si>
  <si>
    <t>NWS Low</t>
  </si>
  <si>
    <t>Distance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</si>
</sst>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6" formatCode="mm/dd/yyyy"/>
    <numFmt numFmtId="167" formatCode="0.0"/>
  </numFmts>
  <fonts count="3" x14ac:knownFonts="1">
    <font>
      <sz val="11"/>
      <color theme="1"/>
      <name val="Calibri"/>
      <family val="2"/>
      <scheme val="minor"/>
    </font>
    <font>
      <sz val="8"/>
      <color theme="1"/>
      <name val="Courier New"/>
      <family val="3"/>
    </font>
    <font>
      <b/>
      <sz val="8"/>
      <color theme="1"/>
      <name val="Courier New"/>
      <family val="3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left" vertical="top"/>
    </xf>
    <xf numFmtId="49" fontId="2" fillId="2" borderId="1" xfId="0" applyNumberFormat="1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164" fontId="1" fillId="0" borderId="1" xfId="0" applyNumberFormat="1" applyFont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/>
    </xf>
    <xf numFmtId="164" fontId="1" fillId="3" borderId="1" xfId="0" applyNumberFormat="1" applyFont="1" applyFill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166" fontId="1" fillId="0" borderId="0" xfId="0" applyNumberFormat="1" applyFont="1" applyAlignment="1">
      <alignment horizontal="left" vertical="top"/>
    </xf>
    <xf numFmtId="0" fontId="2" fillId="3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left" vertical="top" wrapText="1"/>
    </xf>
    <xf numFmtId="166" fontId="2" fillId="7" borderId="1" xfId="0" applyNumberFormat="1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166" fontId="2" fillId="0" borderId="1" xfId="0" applyNumberFormat="1" applyFont="1" applyBorder="1" applyAlignment="1">
      <alignment horizontal="left" vertical="top"/>
    </xf>
    <xf numFmtId="167" fontId="1" fillId="0" borderId="1" xfId="0" applyNumberFormat="1" applyFont="1" applyBorder="1" applyAlignment="1">
      <alignment horizontal="left" vertical="top"/>
    </xf>
    <xf numFmtId="167" fontId="1" fillId="8" borderId="1" xfId="0" applyNumberFormat="1" applyFont="1" applyFill="1" applyBorder="1" applyAlignment="1">
      <alignment horizontal="left" vertical="top"/>
    </xf>
    <xf numFmtId="167" fontId="1" fillId="0" borderId="1" xfId="0" applyNumberFormat="1" applyFont="1" applyFill="1" applyBorder="1" applyAlignment="1">
      <alignment horizontal="left" vertical="top"/>
    </xf>
    <xf numFmtId="167" fontId="1" fillId="9" borderId="1" xfId="0" applyNumberFormat="1" applyFont="1" applyFill="1" applyBorder="1" applyAlignment="1">
      <alignment horizontal="left" vertical="top"/>
    </xf>
    <xf numFmtId="166" fontId="1" fillId="0" borderId="1" xfId="0" applyNumberFormat="1" applyFont="1" applyFill="1" applyBorder="1" applyAlignment="1">
      <alignment horizontal="left" vertical="top"/>
    </xf>
    <xf numFmtId="166" fontId="1" fillId="10" borderId="1" xfId="0" applyNumberFormat="1" applyFont="1" applyFill="1" applyBorder="1" applyAlignment="1">
      <alignment horizontal="left" vertical="top"/>
    </xf>
    <xf numFmtId="167" fontId="1" fillId="10" borderId="1" xfId="0" applyNumberFormat="1" applyFont="1" applyFill="1" applyBorder="1" applyAlignment="1">
      <alignment horizontal="left" vertical="top"/>
    </xf>
    <xf numFmtId="1" fontId="1" fillId="0" borderId="1" xfId="0" applyNumberFormat="1" applyFont="1" applyFill="1" applyBorder="1" applyAlignment="1">
      <alignment horizontal="left" vertical="top"/>
    </xf>
    <xf numFmtId="1" fontId="1" fillId="10" borderId="1" xfId="0" applyNumberFormat="1" applyFont="1" applyFill="1" applyBorder="1" applyAlignment="1">
      <alignment horizontal="left" vertical="top"/>
    </xf>
    <xf numFmtId="167" fontId="1" fillId="0" borderId="0" xfId="0" applyNumberFormat="1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D66AA-1DB3-4E7F-B2C2-10FA50414C68}">
  <dimension ref="A1:P4"/>
  <sheetViews>
    <sheetView tabSelected="1" zoomScaleNormal="100" workbookViewId="0">
      <selection activeCell="C9" sqref="C9"/>
    </sheetView>
  </sheetViews>
  <sheetFormatPr defaultRowHeight="11.25" x14ac:dyDescent="0.25"/>
  <cols>
    <col min="1" max="1" width="5.7109375" style="1" customWidth="1"/>
    <col min="2" max="2" width="12.7109375" style="1" customWidth="1"/>
    <col min="3" max="3" width="21.7109375" style="1" customWidth="1"/>
    <col min="4" max="4" width="36.7109375" style="1" customWidth="1"/>
    <col min="5" max="5" width="12.7109375" style="1" customWidth="1"/>
    <col min="6" max="6" width="8.7109375" style="1" customWidth="1"/>
    <col min="7" max="8" width="11.28515625" style="1" customWidth="1"/>
    <col min="9" max="10" width="9.28515625" style="1" customWidth="1"/>
    <col min="11" max="16" width="7.7109375" style="1" customWidth="1"/>
    <col min="17" max="16384" width="9.140625" style="1"/>
  </cols>
  <sheetData>
    <row r="1" spans="1:16" s="7" customFormat="1" ht="22.5" x14ac:dyDescent="0.25">
      <c r="A1" s="2" t="s">
        <v>20</v>
      </c>
      <c r="B1" s="2" t="s">
        <v>21</v>
      </c>
      <c r="C1" s="2" t="s">
        <v>0</v>
      </c>
      <c r="D1" s="2" t="s">
        <v>1</v>
      </c>
      <c r="E1" s="2" t="s">
        <v>2</v>
      </c>
      <c r="F1" s="2" t="s">
        <v>22</v>
      </c>
      <c r="G1" s="2" t="s">
        <v>3</v>
      </c>
      <c r="H1" s="2" t="s">
        <v>4</v>
      </c>
      <c r="I1" s="2" t="s">
        <v>5</v>
      </c>
      <c r="J1" s="2" t="s">
        <v>38</v>
      </c>
      <c r="K1" s="2" t="s">
        <v>6</v>
      </c>
      <c r="L1" s="2" t="s">
        <v>7</v>
      </c>
      <c r="M1" s="2" t="s">
        <v>8</v>
      </c>
      <c r="N1" s="2" t="s">
        <v>9</v>
      </c>
      <c r="O1" s="2" t="s">
        <v>10</v>
      </c>
      <c r="P1" s="2" t="s">
        <v>11</v>
      </c>
    </row>
    <row r="2" spans="1:16" x14ac:dyDescent="0.25">
      <c r="A2" s="5">
        <v>44</v>
      </c>
      <c r="B2" s="5" t="s">
        <v>16</v>
      </c>
      <c r="C2" s="5" t="s">
        <v>17</v>
      </c>
      <c r="D2" s="5" t="s">
        <v>18</v>
      </c>
      <c r="E2" s="5" t="s">
        <v>19</v>
      </c>
      <c r="F2" s="5">
        <v>164</v>
      </c>
      <c r="G2" s="6">
        <v>27.966000000000001</v>
      </c>
      <c r="H2" s="6">
        <v>-81.903000000000006</v>
      </c>
      <c r="I2" s="5" t="str">
        <f>IF(G2&gt;=28.05, IF(H2&lt;=-81.965, "NW", "NE"), IF(H2&lt;=-81.965, "SW", "SE"))</f>
        <v>SE</v>
      </c>
      <c r="J2" s="5">
        <v>0</v>
      </c>
      <c r="K2" s="5"/>
      <c r="L2" s="5"/>
      <c r="M2" s="5" t="s">
        <v>14</v>
      </c>
      <c r="N2" s="5" t="s">
        <v>14</v>
      </c>
      <c r="O2" s="5" t="s">
        <v>14</v>
      </c>
      <c r="P2" s="5" t="s">
        <v>14</v>
      </c>
    </row>
    <row r="3" spans="1:16" x14ac:dyDescent="0.25">
      <c r="A3" s="3">
        <v>338</v>
      </c>
      <c r="B3" s="3" t="str">
        <f>_xlfn.CONCAT("KFLLAKEL", A3)</f>
        <v>KFLLAKEL338</v>
      </c>
      <c r="C3" s="3" t="s">
        <v>12</v>
      </c>
      <c r="D3" s="3" t="s">
        <v>13</v>
      </c>
      <c r="E3" s="3"/>
      <c r="F3" s="3">
        <v>131</v>
      </c>
      <c r="G3" s="4">
        <v>27.963999999999999</v>
      </c>
      <c r="H3" s="4">
        <v>-81.894999999999996</v>
      </c>
      <c r="I3" s="3" t="str">
        <f>IF(G3&gt;=28.05, IF(H3&lt;=-81.965, "NW", "NE"), IF(H3&lt;=-81.965, "SW", "SE"))</f>
        <v>SE</v>
      </c>
      <c r="J3" s="3">
        <v>967</v>
      </c>
      <c r="K3" s="3"/>
      <c r="L3" s="3"/>
      <c r="M3" s="3"/>
      <c r="N3" s="3" t="s">
        <v>14</v>
      </c>
      <c r="O3" s="3" t="s">
        <v>14</v>
      </c>
      <c r="P3" s="3" t="s">
        <v>14</v>
      </c>
    </row>
    <row r="4" spans="1:16" x14ac:dyDescent="0.25">
      <c r="A4" s="3">
        <v>369</v>
      </c>
      <c r="B4" s="3" t="str">
        <f>_xlfn.CONCAT("KFLLAKEL", A4)</f>
        <v>KFLLAKEL369</v>
      </c>
      <c r="C4" s="3" t="s">
        <v>15</v>
      </c>
      <c r="D4" s="3" t="s">
        <v>13</v>
      </c>
      <c r="E4" s="3"/>
      <c r="F4" s="3">
        <v>131</v>
      </c>
      <c r="G4" s="4">
        <v>27.966000000000001</v>
      </c>
      <c r="H4" s="4">
        <v>-81.906000000000006</v>
      </c>
      <c r="I4" s="3" t="str">
        <f>IF(G4&gt;=28.05, IF(H4&lt;=-81.965, "NW", "NE"), IF(H4&lt;=-81.965, "SW", "SE"))</f>
        <v>SE</v>
      </c>
      <c r="J4" s="3">
        <v>3315</v>
      </c>
      <c r="K4" s="3"/>
      <c r="L4" s="3"/>
      <c r="M4" s="3"/>
      <c r="N4" s="3" t="s">
        <v>14</v>
      </c>
      <c r="O4" s="3" t="s">
        <v>14</v>
      </c>
      <c r="P4" s="3" t="s">
        <v>14</v>
      </c>
    </row>
  </sheetData>
  <autoFilter ref="A1:P1" xr:uid="{FA1D66AA-1DB3-4E7F-B2C2-10FA50414C68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49369-918C-42F9-93D3-80AC50089076}">
  <dimension ref="A1:I40"/>
  <sheetViews>
    <sheetView workbookViewId="0">
      <pane ySplit="1" topLeftCell="A2" activePane="bottomLeft" state="frozen"/>
      <selection pane="bottomLeft" activeCell="B8" sqref="B8"/>
    </sheetView>
  </sheetViews>
  <sheetFormatPr defaultRowHeight="11.25" x14ac:dyDescent="0.25"/>
  <cols>
    <col min="1" max="1" width="10.7109375" style="8" customWidth="1"/>
    <col min="2" max="7" width="12.7109375" style="1" customWidth="1"/>
    <col min="8" max="16384" width="9.140625" style="1"/>
  </cols>
  <sheetData>
    <row r="1" spans="1:9" s="7" customFormat="1" ht="22.5" x14ac:dyDescent="0.25">
      <c r="A1" s="12" t="s">
        <v>29</v>
      </c>
      <c r="B1" s="9" t="s">
        <v>23</v>
      </c>
      <c r="C1" s="9" t="s">
        <v>24</v>
      </c>
      <c r="D1" s="10" t="s">
        <v>25</v>
      </c>
      <c r="E1" s="10" t="s">
        <v>26</v>
      </c>
      <c r="F1" s="11" t="s">
        <v>27</v>
      </c>
      <c r="G1" s="11" t="s">
        <v>28</v>
      </c>
      <c r="H1" s="13" t="s">
        <v>36</v>
      </c>
      <c r="I1" s="13" t="s">
        <v>37</v>
      </c>
    </row>
    <row r="2" spans="1:9" x14ac:dyDescent="0.25">
      <c r="A2" s="19">
        <v>44562</v>
      </c>
      <c r="B2" s="17">
        <v>84.2</v>
      </c>
      <c r="C2" s="17">
        <v>61.2</v>
      </c>
      <c r="D2" s="17">
        <v>82.2</v>
      </c>
      <c r="E2" s="17">
        <v>59.9</v>
      </c>
      <c r="F2" s="17">
        <v>82.6</v>
      </c>
      <c r="G2" s="17">
        <v>59.9</v>
      </c>
      <c r="H2" s="17">
        <v>85</v>
      </c>
      <c r="I2" s="17">
        <v>62</v>
      </c>
    </row>
    <row r="3" spans="1:9" x14ac:dyDescent="0.25">
      <c r="A3" s="19">
        <v>44563</v>
      </c>
      <c r="B3" s="17">
        <v>85.8</v>
      </c>
      <c r="C3" s="17">
        <v>68.5</v>
      </c>
      <c r="D3" s="17">
        <v>82.9</v>
      </c>
      <c r="E3" s="17">
        <v>68.2</v>
      </c>
      <c r="F3" s="17">
        <v>83.7</v>
      </c>
      <c r="G3" s="17">
        <v>68.400000000000006</v>
      </c>
      <c r="H3" s="17">
        <v>85</v>
      </c>
      <c r="I3" s="17">
        <v>67</v>
      </c>
    </row>
    <row r="4" spans="1:9" x14ac:dyDescent="0.25">
      <c r="A4" s="20">
        <v>44564</v>
      </c>
      <c r="B4" s="21">
        <v>71.400000000000006</v>
      </c>
      <c r="C4" s="21">
        <v>50.7</v>
      </c>
      <c r="D4" s="21">
        <v>71.8</v>
      </c>
      <c r="E4" s="21">
        <v>51.1</v>
      </c>
      <c r="F4" s="21">
        <v>71.8</v>
      </c>
      <c r="G4" s="21">
        <v>50.2</v>
      </c>
      <c r="H4" s="21">
        <v>81</v>
      </c>
      <c r="I4" s="21">
        <v>61</v>
      </c>
    </row>
    <row r="5" spans="1:9" x14ac:dyDescent="0.25">
      <c r="A5" s="20">
        <v>44565</v>
      </c>
      <c r="B5" s="21">
        <v>73.400000000000006</v>
      </c>
      <c r="C5" s="21">
        <v>46.6</v>
      </c>
      <c r="D5" s="21">
        <v>72.5</v>
      </c>
      <c r="E5" s="21">
        <v>46.4</v>
      </c>
      <c r="F5" s="21">
        <v>73.2</v>
      </c>
      <c r="G5" s="21">
        <v>46.6</v>
      </c>
      <c r="H5" s="21">
        <v>74</v>
      </c>
      <c r="I5" s="21">
        <v>45</v>
      </c>
    </row>
    <row r="6" spans="1:9" x14ac:dyDescent="0.25">
      <c r="A6" s="19">
        <v>44566</v>
      </c>
      <c r="B6" s="17">
        <v>77</v>
      </c>
      <c r="C6" s="17">
        <v>56.7</v>
      </c>
      <c r="D6" s="17">
        <v>75.2</v>
      </c>
      <c r="E6" s="17">
        <v>56.1</v>
      </c>
      <c r="F6" s="17">
        <v>75</v>
      </c>
      <c r="G6" s="17">
        <v>54.9</v>
      </c>
      <c r="H6" s="17">
        <v>73</v>
      </c>
      <c r="I6" s="17">
        <v>59</v>
      </c>
    </row>
    <row r="7" spans="1:9" x14ac:dyDescent="0.25">
      <c r="A7" s="19">
        <v>44567</v>
      </c>
      <c r="B7" s="17">
        <v>77.2</v>
      </c>
      <c r="C7" s="17">
        <v>51.3</v>
      </c>
      <c r="D7" s="17">
        <v>74.7</v>
      </c>
      <c r="E7" s="17">
        <v>51.1</v>
      </c>
      <c r="F7" s="17">
        <v>75.400000000000006</v>
      </c>
      <c r="G7" s="17">
        <v>49.5</v>
      </c>
      <c r="H7" s="17">
        <v>74</v>
      </c>
      <c r="I7" s="17">
        <v>50</v>
      </c>
    </row>
    <row r="8" spans="1:9" x14ac:dyDescent="0.25">
      <c r="A8" s="20">
        <v>44568</v>
      </c>
      <c r="B8" s="21">
        <v>77.900000000000006</v>
      </c>
      <c r="C8" s="21">
        <v>58.3</v>
      </c>
      <c r="D8" s="21">
        <v>77</v>
      </c>
      <c r="E8" s="21">
        <v>58.6</v>
      </c>
      <c r="F8" s="21">
        <v>77.5</v>
      </c>
      <c r="G8" s="21">
        <v>58.3</v>
      </c>
      <c r="H8" s="21">
        <v>78</v>
      </c>
      <c r="I8" s="21">
        <v>52</v>
      </c>
    </row>
    <row r="9" spans="1:9" x14ac:dyDescent="0.25">
      <c r="A9" s="20">
        <v>44569</v>
      </c>
      <c r="B9" s="21">
        <v>78.400000000000006</v>
      </c>
      <c r="C9" s="21">
        <v>51.1</v>
      </c>
      <c r="D9" s="21">
        <v>76.8</v>
      </c>
      <c r="E9" s="21">
        <v>53.4</v>
      </c>
      <c r="F9" s="21">
        <v>78.099999999999994</v>
      </c>
      <c r="G9" s="21">
        <v>50</v>
      </c>
      <c r="H9" s="21">
        <v>79</v>
      </c>
      <c r="I9" s="21">
        <v>57</v>
      </c>
    </row>
    <row r="10" spans="1:9" x14ac:dyDescent="0.25">
      <c r="A10" s="19">
        <v>44570</v>
      </c>
      <c r="B10" s="17">
        <v>80.2</v>
      </c>
      <c r="C10" s="17">
        <v>59.4</v>
      </c>
      <c r="D10" s="17">
        <v>79</v>
      </c>
      <c r="E10" s="17">
        <v>60.3</v>
      </c>
      <c r="F10" s="17">
        <v>79.2</v>
      </c>
      <c r="G10" s="17">
        <v>59.7</v>
      </c>
      <c r="H10" s="17">
        <v>81</v>
      </c>
      <c r="I10" s="17">
        <v>63</v>
      </c>
    </row>
    <row r="11" spans="1:9" x14ac:dyDescent="0.25">
      <c r="A11" s="19">
        <v>44571</v>
      </c>
      <c r="B11" s="17">
        <v>80.8</v>
      </c>
      <c r="C11" s="17">
        <v>60.4</v>
      </c>
      <c r="D11" s="17">
        <v>80.2</v>
      </c>
      <c r="E11" s="17">
        <v>59.9</v>
      </c>
      <c r="F11" s="17">
        <v>80.8</v>
      </c>
      <c r="G11" s="17">
        <v>59.4</v>
      </c>
      <c r="H11" s="17">
        <v>82</v>
      </c>
      <c r="I11" s="17">
        <v>60</v>
      </c>
    </row>
    <row r="12" spans="1:9" x14ac:dyDescent="0.25">
      <c r="A12" s="20">
        <v>44572</v>
      </c>
      <c r="B12" s="21">
        <v>71.099999999999994</v>
      </c>
      <c r="C12" s="21">
        <v>51.1</v>
      </c>
      <c r="D12" s="21">
        <v>69.8</v>
      </c>
      <c r="E12" s="21">
        <v>50.5</v>
      </c>
      <c r="F12" s="21">
        <v>70.5</v>
      </c>
      <c r="G12" s="21">
        <v>50.7</v>
      </c>
      <c r="H12" s="21">
        <v>82</v>
      </c>
      <c r="I12" s="21">
        <v>50</v>
      </c>
    </row>
    <row r="13" spans="1:9" x14ac:dyDescent="0.25">
      <c r="A13" s="20">
        <v>44573</v>
      </c>
      <c r="B13" s="21">
        <v>74.5</v>
      </c>
      <c r="C13" s="21">
        <v>50.7</v>
      </c>
      <c r="D13" s="21">
        <v>72.7</v>
      </c>
      <c r="E13" s="21">
        <v>51.3</v>
      </c>
      <c r="F13" s="21">
        <v>73.599999999999994</v>
      </c>
      <c r="G13" s="21">
        <v>50.2</v>
      </c>
      <c r="H13" s="21">
        <v>73</v>
      </c>
      <c r="I13" s="21">
        <v>50</v>
      </c>
    </row>
    <row r="14" spans="1:9" x14ac:dyDescent="0.25">
      <c r="A14" s="19">
        <v>44574</v>
      </c>
      <c r="B14" s="17">
        <v>71.8</v>
      </c>
      <c r="C14" s="17">
        <v>53.8</v>
      </c>
      <c r="D14" s="17">
        <v>70.3</v>
      </c>
      <c r="E14" s="17">
        <v>53.8</v>
      </c>
      <c r="F14" s="17">
        <v>70.900000000000006</v>
      </c>
      <c r="G14" s="17">
        <v>53.2</v>
      </c>
      <c r="H14" s="17">
        <v>73</v>
      </c>
      <c r="I14" s="17">
        <v>55</v>
      </c>
    </row>
    <row r="15" spans="1:9" x14ac:dyDescent="0.25">
      <c r="A15" s="19">
        <v>44575</v>
      </c>
      <c r="B15" s="17">
        <v>69.099999999999994</v>
      </c>
      <c r="C15" s="17">
        <v>46.2</v>
      </c>
      <c r="D15" s="17">
        <v>68.5</v>
      </c>
      <c r="E15" s="17">
        <v>47.8</v>
      </c>
      <c r="F15" s="17">
        <v>68.5</v>
      </c>
      <c r="G15" s="17">
        <v>43.9</v>
      </c>
      <c r="H15" s="17">
        <v>70</v>
      </c>
      <c r="I15" s="17">
        <v>46</v>
      </c>
    </row>
    <row r="16" spans="1:9" x14ac:dyDescent="0.25">
      <c r="A16" s="20">
        <v>44576</v>
      </c>
      <c r="B16" s="21">
        <v>75.400000000000006</v>
      </c>
      <c r="C16" s="21">
        <v>41.5</v>
      </c>
      <c r="D16" s="21">
        <v>73.400000000000006</v>
      </c>
      <c r="E16" s="21">
        <v>40.6</v>
      </c>
      <c r="F16" s="21">
        <v>74.099999999999994</v>
      </c>
      <c r="G16" s="21">
        <v>39.9</v>
      </c>
      <c r="H16" s="21">
        <v>74</v>
      </c>
      <c r="I16" s="21">
        <v>43</v>
      </c>
    </row>
    <row r="17" spans="1:9" x14ac:dyDescent="0.25">
      <c r="A17" s="20">
        <v>44577</v>
      </c>
      <c r="B17" s="21">
        <v>67.5</v>
      </c>
      <c r="C17" s="21">
        <v>59.5</v>
      </c>
      <c r="D17" s="21">
        <v>67.099999999999994</v>
      </c>
      <c r="E17" s="21">
        <v>59.7</v>
      </c>
      <c r="F17" s="21">
        <v>67.3</v>
      </c>
      <c r="G17" s="21">
        <v>59.7</v>
      </c>
      <c r="H17" s="21">
        <v>73</v>
      </c>
      <c r="I17" s="21">
        <v>60</v>
      </c>
    </row>
    <row r="18" spans="1:9" x14ac:dyDescent="0.25">
      <c r="A18" s="19">
        <v>44578</v>
      </c>
      <c r="B18" s="17">
        <v>61.3</v>
      </c>
      <c r="C18" s="17">
        <v>46</v>
      </c>
      <c r="D18" s="17">
        <v>61.2</v>
      </c>
      <c r="E18" s="17">
        <v>44.6</v>
      </c>
      <c r="F18" s="17">
        <v>61.3</v>
      </c>
      <c r="G18" s="17">
        <v>44.4</v>
      </c>
      <c r="H18" s="17">
        <v>63</v>
      </c>
      <c r="I18" s="17">
        <v>55</v>
      </c>
    </row>
    <row r="19" spans="1:9" x14ac:dyDescent="0.25">
      <c r="A19" s="19">
        <v>44579</v>
      </c>
      <c r="B19" s="17">
        <v>62.4</v>
      </c>
      <c r="C19" s="17">
        <v>39.9</v>
      </c>
      <c r="D19" s="17">
        <v>61.7</v>
      </c>
      <c r="E19" s="17">
        <v>39.4</v>
      </c>
      <c r="F19" s="17">
        <v>61.5</v>
      </c>
      <c r="G19" s="17">
        <v>39.4</v>
      </c>
      <c r="H19" s="17">
        <v>61</v>
      </c>
      <c r="I19" s="17">
        <v>38</v>
      </c>
    </row>
    <row r="20" spans="1:9" x14ac:dyDescent="0.25">
      <c r="A20" s="20">
        <v>44580</v>
      </c>
      <c r="B20" s="21">
        <v>74.3</v>
      </c>
      <c r="C20" s="21">
        <v>39.700000000000003</v>
      </c>
      <c r="D20" s="21">
        <v>72.900000000000006</v>
      </c>
      <c r="E20" s="21">
        <v>38.700000000000003</v>
      </c>
      <c r="F20" s="21">
        <v>73.400000000000006</v>
      </c>
      <c r="G20" s="21">
        <v>37.6</v>
      </c>
      <c r="H20" s="21">
        <v>74</v>
      </c>
      <c r="I20" s="21">
        <v>42</v>
      </c>
    </row>
    <row r="21" spans="1:9" x14ac:dyDescent="0.25">
      <c r="A21" s="20">
        <v>44581</v>
      </c>
      <c r="B21" s="21">
        <v>80.8</v>
      </c>
      <c r="C21" s="21">
        <v>48.7</v>
      </c>
      <c r="D21" s="21">
        <v>78.099999999999994</v>
      </c>
      <c r="E21" s="21">
        <v>47.7</v>
      </c>
      <c r="F21" s="21">
        <v>78.3</v>
      </c>
      <c r="G21" s="21">
        <v>47.5</v>
      </c>
      <c r="H21" s="21">
        <v>80</v>
      </c>
      <c r="I21" s="21">
        <v>49</v>
      </c>
    </row>
    <row r="22" spans="1:9" x14ac:dyDescent="0.25">
      <c r="A22" s="19">
        <v>44582</v>
      </c>
      <c r="B22" s="17">
        <v>76.8</v>
      </c>
      <c r="C22" s="17">
        <v>53.2</v>
      </c>
      <c r="D22" s="17">
        <v>75.599999999999994</v>
      </c>
      <c r="E22" s="17">
        <v>52.5</v>
      </c>
      <c r="F22" s="17">
        <v>76.3</v>
      </c>
      <c r="G22" s="17">
        <v>52.5</v>
      </c>
      <c r="H22" s="17">
        <v>77</v>
      </c>
      <c r="I22" s="17">
        <v>54</v>
      </c>
    </row>
    <row r="23" spans="1:9" x14ac:dyDescent="0.25">
      <c r="A23" s="19">
        <v>44583</v>
      </c>
      <c r="B23" s="17">
        <v>59.2</v>
      </c>
      <c r="C23" s="17">
        <v>46.2</v>
      </c>
      <c r="D23" s="17">
        <v>58.3</v>
      </c>
      <c r="E23" s="17">
        <v>46.2</v>
      </c>
      <c r="F23" s="17">
        <v>58.5</v>
      </c>
      <c r="G23" s="17">
        <v>46.2</v>
      </c>
      <c r="H23" s="17">
        <v>74</v>
      </c>
      <c r="I23" s="17">
        <v>48</v>
      </c>
    </row>
    <row r="24" spans="1:9" x14ac:dyDescent="0.25">
      <c r="A24" s="20">
        <v>44584</v>
      </c>
      <c r="B24" s="21">
        <v>49.5</v>
      </c>
      <c r="C24" s="21">
        <v>35.6</v>
      </c>
      <c r="D24" s="21">
        <v>50.7</v>
      </c>
      <c r="E24" s="21">
        <v>35.1</v>
      </c>
      <c r="F24" s="21">
        <v>49.6</v>
      </c>
      <c r="G24" s="21">
        <v>33.4</v>
      </c>
      <c r="H24" s="21">
        <v>53</v>
      </c>
      <c r="I24" s="21">
        <v>43</v>
      </c>
    </row>
    <row r="25" spans="1:9" x14ac:dyDescent="0.25">
      <c r="A25" s="20">
        <v>44585</v>
      </c>
      <c r="B25" s="21">
        <v>64</v>
      </c>
      <c r="C25" s="21">
        <v>31.8</v>
      </c>
      <c r="D25" s="21">
        <v>63.3</v>
      </c>
      <c r="E25" s="21">
        <v>30</v>
      </c>
      <c r="F25" s="21">
        <v>62.8</v>
      </c>
      <c r="G25" s="21">
        <v>30.2</v>
      </c>
      <c r="H25" s="21">
        <v>63</v>
      </c>
      <c r="I25" s="21">
        <v>31</v>
      </c>
    </row>
    <row r="26" spans="1:9" x14ac:dyDescent="0.25">
      <c r="A26" s="19">
        <v>44586</v>
      </c>
      <c r="B26" s="17">
        <v>52.7</v>
      </c>
      <c r="C26" s="17">
        <v>45.5</v>
      </c>
      <c r="D26" s="17">
        <v>52.7</v>
      </c>
      <c r="E26" s="17">
        <v>44.1</v>
      </c>
      <c r="F26" s="17">
        <v>52.5</v>
      </c>
      <c r="G26" s="17">
        <v>43.9</v>
      </c>
      <c r="H26" s="17">
        <v>61</v>
      </c>
      <c r="I26" s="17">
        <v>46</v>
      </c>
    </row>
    <row r="27" spans="1:9" x14ac:dyDescent="0.25">
      <c r="A27" s="19">
        <v>44587</v>
      </c>
      <c r="B27" s="17">
        <v>60.1</v>
      </c>
      <c r="C27" s="17">
        <v>52.3</v>
      </c>
      <c r="D27" s="17">
        <v>60.1</v>
      </c>
      <c r="E27" s="17">
        <v>52.3</v>
      </c>
      <c r="F27" s="17">
        <v>60.1</v>
      </c>
      <c r="G27" s="17">
        <v>52.3</v>
      </c>
      <c r="H27" s="17">
        <v>60</v>
      </c>
      <c r="I27" s="17">
        <v>49</v>
      </c>
    </row>
    <row r="28" spans="1:9" x14ac:dyDescent="0.25">
      <c r="A28" s="20">
        <v>44588</v>
      </c>
      <c r="B28" s="21">
        <v>69.8</v>
      </c>
      <c r="C28" s="21">
        <v>57.6</v>
      </c>
      <c r="D28" s="21">
        <v>70.2</v>
      </c>
      <c r="E28" s="21">
        <v>57.4</v>
      </c>
      <c r="F28" s="21">
        <v>69.8</v>
      </c>
      <c r="G28" s="21">
        <v>57.4</v>
      </c>
      <c r="H28" s="21">
        <v>71</v>
      </c>
      <c r="I28" s="21">
        <v>57</v>
      </c>
    </row>
    <row r="29" spans="1:9" x14ac:dyDescent="0.25">
      <c r="A29" s="20">
        <v>44589</v>
      </c>
      <c r="B29" s="21">
        <v>71.8</v>
      </c>
      <c r="C29" s="21">
        <v>53.4</v>
      </c>
      <c r="D29" s="21">
        <v>70.3</v>
      </c>
      <c r="E29" s="21">
        <v>53.6</v>
      </c>
      <c r="F29" s="21">
        <v>71.099999999999994</v>
      </c>
      <c r="G29" s="21">
        <v>53.4</v>
      </c>
      <c r="H29" s="21">
        <v>71</v>
      </c>
      <c r="I29" s="21">
        <v>53</v>
      </c>
    </row>
    <row r="30" spans="1:9" x14ac:dyDescent="0.25">
      <c r="A30" s="19">
        <v>44590</v>
      </c>
      <c r="B30" s="17">
        <v>56.8</v>
      </c>
      <c r="C30" s="17">
        <v>33.6</v>
      </c>
      <c r="D30" s="17">
        <v>54.7</v>
      </c>
      <c r="E30" s="17">
        <v>34.9</v>
      </c>
      <c r="F30" s="17">
        <v>56.1</v>
      </c>
      <c r="G30" s="17">
        <v>30.7</v>
      </c>
      <c r="H30" s="17">
        <v>67</v>
      </c>
      <c r="I30" s="17">
        <v>40</v>
      </c>
    </row>
    <row r="31" spans="1:9" x14ac:dyDescent="0.25">
      <c r="A31" s="19">
        <v>44591</v>
      </c>
      <c r="B31" s="17">
        <v>58.6</v>
      </c>
      <c r="C31" s="17">
        <v>31.5</v>
      </c>
      <c r="D31" s="17">
        <v>59.4</v>
      </c>
      <c r="E31" s="17">
        <v>33.4</v>
      </c>
      <c r="F31" s="17">
        <v>57.6</v>
      </c>
      <c r="G31" s="17">
        <v>28.9</v>
      </c>
      <c r="H31" s="17">
        <v>57</v>
      </c>
      <c r="I31" s="17">
        <v>30</v>
      </c>
    </row>
    <row r="32" spans="1:9" x14ac:dyDescent="0.25">
      <c r="A32" s="20">
        <v>44592</v>
      </c>
      <c r="B32" s="21">
        <v>70</v>
      </c>
      <c r="C32" s="21">
        <v>33</v>
      </c>
      <c r="D32" s="21">
        <v>69.599999999999994</v>
      </c>
      <c r="E32" s="21">
        <v>32.200000000000003</v>
      </c>
      <c r="F32" s="21">
        <v>69.099999999999994</v>
      </c>
      <c r="G32" s="21">
        <v>32.200000000000003</v>
      </c>
      <c r="H32" s="21">
        <v>69</v>
      </c>
      <c r="I32" s="21">
        <v>31</v>
      </c>
    </row>
    <row r="34" spans="1:9" x14ac:dyDescent="0.25">
      <c r="A34" s="14" t="s">
        <v>30</v>
      </c>
      <c r="B34" s="15">
        <f>AVERAGE(B2:B32)</f>
        <v>70.445161290322574</v>
      </c>
      <c r="C34" s="15">
        <f t="shared" ref="C34:G34" si="0">AVERAGE(C2:C32)</f>
        <v>48.87096774193548</v>
      </c>
      <c r="D34" s="15">
        <f t="shared" si="0"/>
        <v>69.448387096774184</v>
      </c>
      <c r="E34" s="15">
        <f t="shared" si="0"/>
        <v>48.735483870967741</v>
      </c>
      <c r="F34" s="15">
        <f t="shared" si="0"/>
        <v>69.68387096774191</v>
      </c>
      <c r="G34" s="15">
        <f t="shared" si="0"/>
        <v>47.887096774193573</v>
      </c>
      <c r="H34" s="15">
        <f t="shared" ref="H34:I34" si="1">AVERAGE(H2:H32)</f>
        <v>72.193548387096769</v>
      </c>
      <c r="I34" s="15">
        <f t="shared" si="1"/>
        <v>49.87096774193548</v>
      </c>
    </row>
    <row r="35" spans="1:9" x14ac:dyDescent="0.25">
      <c r="A35" s="14" t="s">
        <v>31</v>
      </c>
      <c r="B35" s="18">
        <f>MAX(B2:B32)</f>
        <v>85.8</v>
      </c>
      <c r="C35" s="15">
        <f t="shared" ref="C35:G36" si="2">MAX(C2:C32)</f>
        <v>68.5</v>
      </c>
      <c r="D35" s="18">
        <f t="shared" si="2"/>
        <v>82.9</v>
      </c>
      <c r="E35" s="15">
        <f t="shared" si="2"/>
        <v>68.2</v>
      </c>
      <c r="F35" s="18">
        <f t="shared" si="2"/>
        <v>83.7</v>
      </c>
      <c r="G35" s="15">
        <f t="shared" si="2"/>
        <v>68.400000000000006</v>
      </c>
      <c r="H35" s="18">
        <f t="shared" ref="H35:I35" si="3">MAX(H2:H32)</f>
        <v>85</v>
      </c>
      <c r="I35" s="15">
        <f t="shared" si="3"/>
        <v>67</v>
      </c>
    </row>
    <row r="36" spans="1:9" x14ac:dyDescent="0.25">
      <c r="A36" s="14" t="s">
        <v>32</v>
      </c>
      <c r="B36" s="15">
        <f>MIN(B2:B32)</f>
        <v>49.5</v>
      </c>
      <c r="C36" s="16">
        <f t="shared" ref="C36:G36" si="4">MIN(C2:C32)</f>
        <v>31.5</v>
      </c>
      <c r="D36" s="15">
        <f t="shared" si="4"/>
        <v>50.7</v>
      </c>
      <c r="E36" s="16">
        <f t="shared" si="4"/>
        <v>30</v>
      </c>
      <c r="F36" s="15">
        <f t="shared" si="4"/>
        <v>49.6</v>
      </c>
      <c r="G36" s="16">
        <f t="shared" si="4"/>
        <v>28.9</v>
      </c>
      <c r="H36" s="15">
        <f t="shared" ref="H36:I36" si="5">MIN(H2:H32)</f>
        <v>53</v>
      </c>
      <c r="I36" s="16">
        <f t="shared" si="5"/>
        <v>30</v>
      </c>
    </row>
    <row r="38" spans="1:9" x14ac:dyDescent="0.25">
      <c r="A38" s="14" t="s">
        <v>33</v>
      </c>
      <c r="B38" s="15" t="s">
        <v>14</v>
      </c>
      <c r="C38" s="15" t="s">
        <v>14</v>
      </c>
      <c r="D38" s="15">
        <f>D34-$B34</f>
        <v>-0.99677419354839003</v>
      </c>
      <c r="E38" s="15">
        <f>E34-$C34</f>
        <v>-0.13548387096773951</v>
      </c>
      <c r="F38" s="15">
        <f t="shared" ref="E38:I38" si="6">F34-$B34</f>
        <v>-0.76129032258066331</v>
      </c>
      <c r="G38" s="15">
        <f>G34-$C34</f>
        <v>-0.98387096774190752</v>
      </c>
      <c r="H38" s="15">
        <f t="shared" si="6"/>
        <v>1.748387096774195</v>
      </c>
      <c r="I38" s="15">
        <f>I34-$C34</f>
        <v>1</v>
      </c>
    </row>
    <row r="39" spans="1:9" x14ac:dyDescent="0.25">
      <c r="A39" s="14" t="s">
        <v>34</v>
      </c>
      <c r="B39" s="15" t="s">
        <v>14</v>
      </c>
      <c r="C39" s="15" t="s">
        <v>14</v>
      </c>
      <c r="D39" s="15">
        <f>D35-$B35</f>
        <v>-2.8999999999999915</v>
      </c>
      <c r="E39" s="15">
        <f>E35-$C35</f>
        <v>-0.29999999999999716</v>
      </c>
      <c r="F39" s="15">
        <f t="shared" ref="E39:I39" si="7">F35-$B35</f>
        <v>-2.0999999999999943</v>
      </c>
      <c r="G39" s="15">
        <f>G35-$C35</f>
        <v>-9.9999999999994316E-2</v>
      </c>
      <c r="H39" s="15">
        <f t="shared" si="7"/>
        <v>-0.79999999999999716</v>
      </c>
      <c r="I39" s="15">
        <f>I35-$C35</f>
        <v>-1.5</v>
      </c>
    </row>
    <row r="40" spans="1:9" x14ac:dyDescent="0.25">
      <c r="A40" s="14" t="s">
        <v>35</v>
      </c>
      <c r="B40" s="15" t="s">
        <v>14</v>
      </c>
      <c r="C40" s="15" t="s">
        <v>14</v>
      </c>
      <c r="D40" s="15">
        <f>D36-$B36</f>
        <v>1.2000000000000028</v>
      </c>
      <c r="E40" s="15">
        <f>E36-$C36</f>
        <v>-1.5</v>
      </c>
      <c r="F40" s="15">
        <f t="shared" ref="E40:I40" si="8">F36-$B36</f>
        <v>0.10000000000000142</v>
      </c>
      <c r="G40" s="15">
        <f>G36-$C36</f>
        <v>-2.6000000000000014</v>
      </c>
      <c r="H40" s="15">
        <f t="shared" si="8"/>
        <v>3.5</v>
      </c>
      <c r="I40" s="15">
        <f>I36-$C36</f>
        <v>-1.5</v>
      </c>
    </row>
  </sheetData>
  <autoFilter ref="A1:I1" xr:uid="{75349369-918C-42F9-93D3-80AC50089076}"/>
  <pageMargins left="0.7" right="0.7" top="0.75" bottom="0.75" header="0.3" footer="0.3"/>
  <ignoredErrors>
    <ignoredError sqref="E38:E40 F38 G39:G40 H3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8710B-06B5-4D4F-8F30-8F2A9D419136}">
  <dimension ref="A1:I40"/>
  <sheetViews>
    <sheetView workbookViewId="0">
      <pane ySplit="1" topLeftCell="A2" activePane="bottomLeft" state="frozen"/>
      <selection pane="bottomLeft" activeCell="C13" sqref="C13"/>
    </sheetView>
  </sheetViews>
  <sheetFormatPr defaultRowHeight="11.25" x14ac:dyDescent="0.25"/>
  <cols>
    <col min="1" max="1" width="10.7109375" style="8" customWidth="1"/>
    <col min="2" max="7" width="12.7109375" style="1" customWidth="1"/>
    <col min="8" max="16384" width="9.140625" style="1"/>
  </cols>
  <sheetData>
    <row r="1" spans="1:9" s="7" customFormat="1" ht="22.5" x14ac:dyDescent="0.25">
      <c r="A1" s="12" t="s">
        <v>29</v>
      </c>
      <c r="B1" s="9" t="s">
        <v>23</v>
      </c>
      <c r="C1" s="9" t="s">
        <v>24</v>
      </c>
      <c r="D1" s="10" t="s">
        <v>25</v>
      </c>
      <c r="E1" s="10" t="s">
        <v>26</v>
      </c>
      <c r="F1" s="11" t="s">
        <v>27</v>
      </c>
      <c r="G1" s="11" t="s">
        <v>28</v>
      </c>
      <c r="H1" s="13" t="s">
        <v>36</v>
      </c>
      <c r="I1" s="13" t="s">
        <v>37</v>
      </c>
    </row>
    <row r="2" spans="1:9" x14ac:dyDescent="0.25">
      <c r="A2" s="19">
        <v>44896</v>
      </c>
      <c r="B2" s="17">
        <v>75.7</v>
      </c>
      <c r="C2" s="17">
        <v>62.1</v>
      </c>
      <c r="D2" s="17">
        <v>74.8</v>
      </c>
      <c r="E2" s="17">
        <v>61.7</v>
      </c>
      <c r="F2" s="17">
        <v>75.400000000000006</v>
      </c>
      <c r="G2" s="17">
        <v>62.4</v>
      </c>
      <c r="H2" s="17">
        <v>76</v>
      </c>
      <c r="I2" s="17">
        <v>62</v>
      </c>
    </row>
    <row r="3" spans="1:9" x14ac:dyDescent="0.25">
      <c r="A3" s="19">
        <v>44897</v>
      </c>
      <c r="B3" s="17">
        <v>80.8</v>
      </c>
      <c r="C3" s="17">
        <v>59.9</v>
      </c>
      <c r="D3" s="17">
        <v>79</v>
      </c>
      <c r="E3" s="17">
        <v>60.8</v>
      </c>
      <c r="F3" s="17">
        <v>79.900000000000006</v>
      </c>
      <c r="G3" s="17">
        <v>59.7</v>
      </c>
      <c r="H3" s="17">
        <v>81</v>
      </c>
      <c r="I3" s="17">
        <v>61</v>
      </c>
    </row>
    <row r="4" spans="1:9" x14ac:dyDescent="0.25">
      <c r="A4" s="20">
        <v>44898</v>
      </c>
      <c r="B4" s="21">
        <v>81</v>
      </c>
      <c r="C4" s="21">
        <v>58.8</v>
      </c>
      <c r="D4" s="21">
        <v>79.900000000000006</v>
      </c>
      <c r="E4" s="21">
        <v>59.4</v>
      </c>
      <c r="F4" s="21">
        <v>80.8</v>
      </c>
      <c r="G4" s="21">
        <v>57.4</v>
      </c>
      <c r="H4" s="21">
        <v>81</v>
      </c>
      <c r="I4" s="21">
        <v>60</v>
      </c>
    </row>
    <row r="5" spans="1:9" x14ac:dyDescent="0.25">
      <c r="A5" s="20">
        <v>44899</v>
      </c>
      <c r="B5" s="21">
        <v>80.400000000000006</v>
      </c>
      <c r="C5" s="21">
        <v>57.6</v>
      </c>
      <c r="D5" s="21">
        <v>79.5</v>
      </c>
      <c r="E5" s="21">
        <v>58.1</v>
      </c>
      <c r="F5" s="21">
        <v>80.099999999999994</v>
      </c>
      <c r="G5" s="21">
        <v>56.5</v>
      </c>
      <c r="H5" s="21">
        <v>80</v>
      </c>
      <c r="I5" s="21">
        <v>59</v>
      </c>
    </row>
    <row r="6" spans="1:9" x14ac:dyDescent="0.25">
      <c r="A6" s="19">
        <v>44900</v>
      </c>
      <c r="B6" s="17">
        <v>79.900000000000006</v>
      </c>
      <c r="C6" s="17">
        <v>59.5</v>
      </c>
      <c r="D6" s="17">
        <v>79.2</v>
      </c>
      <c r="E6" s="17">
        <v>59.4</v>
      </c>
      <c r="F6" s="17">
        <v>80.099999999999994</v>
      </c>
      <c r="G6" s="17">
        <v>58.3</v>
      </c>
      <c r="H6" s="17">
        <v>81</v>
      </c>
      <c r="I6" s="17">
        <v>61</v>
      </c>
    </row>
    <row r="7" spans="1:9" x14ac:dyDescent="0.25">
      <c r="A7" s="19">
        <v>44901</v>
      </c>
      <c r="B7" s="17">
        <v>80.8</v>
      </c>
      <c r="C7" s="17">
        <v>59.5</v>
      </c>
      <c r="D7" s="17">
        <v>80.099999999999994</v>
      </c>
      <c r="E7" s="17">
        <v>59</v>
      </c>
      <c r="F7" s="17">
        <v>80.599999999999994</v>
      </c>
      <c r="G7" s="17">
        <v>58.5</v>
      </c>
      <c r="H7" s="17">
        <v>80</v>
      </c>
      <c r="I7" s="17">
        <v>61</v>
      </c>
    </row>
    <row r="8" spans="1:9" x14ac:dyDescent="0.25">
      <c r="A8" s="20">
        <v>44902</v>
      </c>
      <c r="B8" s="21">
        <v>81.900000000000006</v>
      </c>
      <c r="C8" s="21">
        <v>60.1</v>
      </c>
      <c r="D8" s="21">
        <v>80.8</v>
      </c>
      <c r="E8" s="21">
        <v>60.4</v>
      </c>
      <c r="F8" s="21">
        <v>81.099999999999994</v>
      </c>
      <c r="G8" s="21">
        <v>58.8</v>
      </c>
      <c r="H8" s="21">
        <v>82</v>
      </c>
      <c r="I8" s="21">
        <v>61</v>
      </c>
    </row>
    <row r="9" spans="1:9" x14ac:dyDescent="0.25">
      <c r="A9" s="20">
        <v>44903</v>
      </c>
      <c r="B9" s="21">
        <v>81.900000000000006</v>
      </c>
      <c r="C9" s="21">
        <v>61</v>
      </c>
      <c r="D9" s="21">
        <v>81.099999999999994</v>
      </c>
      <c r="E9" s="21">
        <v>60.6</v>
      </c>
      <c r="F9" s="21">
        <v>82.4</v>
      </c>
      <c r="G9" s="21">
        <v>59.4</v>
      </c>
      <c r="H9" s="21">
        <v>81</v>
      </c>
      <c r="I9" s="21">
        <v>62</v>
      </c>
    </row>
    <row r="10" spans="1:9" x14ac:dyDescent="0.25">
      <c r="A10" s="19">
        <v>44904</v>
      </c>
      <c r="B10" s="17">
        <v>80.400000000000006</v>
      </c>
      <c r="C10" s="17">
        <v>59.5</v>
      </c>
      <c r="D10" s="17">
        <v>80.099999999999994</v>
      </c>
      <c r="E10" s="17">
        <v>59.5</v>
      </c>
      <c r="F10" s="17">
        <v>80.099999999999994</v>
      </c>
      <c r="G10" s="17">
        <v>57.7</v>
      </c>
      <c r="H10" s="17">
        <v>81</v>
      </c>
      <c r="I10" s="17">
        <v>61</v>
      </c>
    </row>
    <row r="11" spans="1:9" x14ac:dyDescent="0.25">
      <c r="A11" s="19">
        <v>44905</v>
      </c>
      <c r="B11" s="17">
        <v>78.099999999999994</v>
      </c>
      <c r="C11" s="17">
        <v>60.4</v>
      </c>
      <c r="D11" s="17">
        <v>76.599999999999994</v>
      </c>
      <c r="E11" s="17">
        <v>60.4</v>
      </c>
      <c r="F11" s="17">
        <v>77.2</v>
      </c>
      <c r="G11" s="17">
        <v>60.3</v>
      </c>
      <c r="H11" s="17">
        <v>78</v>
      </c>
      <c r="I11" s="17">
        <v>60</v>
      </c>
    </row>
    <row r="12" spans="1:9" x14ac:dyDescent="0.25">
      <c r="A12" s="20">
        <v>44906</v>
      </c>
      <c r="B12" s="21">
        <v>74.8</v>
      </c>
      <c r="C12" s="21">
        <v>61.3</v>
      </c>
      <c r="D12" s="21">
        <v>73.900000000000006</v>
      </c>
      <c r="E12" s="21">
        <v>60.8</v>
      </c>
      <c r="F12" s="21">
        <v>74.099999999999994</v>
      </c>
      <c r="G12" s="21">
        <v>61.2</v>
      </c>
      <c r="H12" s="21">
        <v>76</v>
      </c>
      <c r="I12" s="21">
        <v>62</v>
      </c>
    </row>
    <row r="13" spans="1:9" x14ac:dyDescent="0.25">
      <c r="A13" s="20">
        <v>44907</v>
      </c>
      <c r="B13" s="21">
        <v>73.2</v>
      </c>
      <c r="C13" s="21">
        <v>57.7</v>
      </c>
      <c r="D13" s="21">
        <v>72.5</v>
      </c>
      <c r="E13" s="21">
        <v>57.6</v>
      </c>
      <c r="F13" s="21">
        <v>72.900000000000006</v>
      </c>
      <c r="G13" s="21">
        <v>57</v>
      </c>
      <c r="H13" s="21">
        <v>73</v>
      </c>
      <c r="I13" s="21">
        <v>57</v>
      </c>
    </row>
    <row r="14" spans="1:9" x14ac:dyDescent="0.25">
      <c r="A14" s="19">
        <v>44908</v>
      </c>
      <c r="B14" s="17">
        <v>79.3</v>
      </c>
      <c r="C14" s="17">
        <v>57.4</v>
      </c>
      <c r="D14" s="17">
        <v>78.099999999999994</v>
      </c>
      <c r="E14" s="17">
        <v>57.9</v>
      </c>
      <c r="F14" s="17">
        <v>79</v>
      </c>
      <c r="G14" s="17">
        <v>56.8</v>
      </c>
      <c r="H14" s="17">
        <v>79</v>
      </c>
      <c r="I14" s="17">
        <v>58</v>
      </c>
    </row>
    <row r="15" spans="1:9" x14ac:dyDescent="0.25">
      <c r="A15" s="19">
        <v>44909</v>
      </c>
      <c r="B15" s="17">
        <v>82.3</v>
      </c>
      <c r="C15" s="17">
        <v>65.3</v>
      </c>
      <c r="D15" s="17">
        <v>80.599999999999994</v>
      </c>
      <c r="E15" s="17">
        <v>65.3</v>
      </c>
      <c r="F15" s="17">
        <v>80.8</v>
      </c>
      <c r="G15" s="17">
        <v>64</v>
      </c>
      <c r="H15" s="17">
        <v>81</v>
      </c>
      <c r="I15" s="17">
        <v>58</v>
      </c>
    </row>
    <row r="16" spans="1:9" x14ac:dyDescent="0.25">
      <c r="A16" s="20">
        <v>44910</v>
      </c>
      <c r="B16" s="21">
        <v>77.5</v>
      </c>
      <c r="C16" s="21">
        <v>64.2</v>
      </c>
      <c r="D16" s="21">
        <v>76.8</v>
      </c>
      <c r="E16" s="21">
        <v>64.400000000000006</v>
      </c>
      <c r="F16" s="21">
        <v>77</v>
      </c>
      <c r="G16" s="21">
        <v>64.400000000000006</v>
      </c>
      <c r="H16" s="21">
        <v>79</v>
      </c>
      <c r="I16" s="21">
        <v>67</v>
      </c>
    </row>
    <row r="17" spans="1:9" x14ac:dyDescent="0.25">
      <c r="A17" s="20">
        <v>44911</v>
      </c>
      <c r="B17" s="21">
        <v>65.7</v>
      </c>
      <c r="C17" s="21">
        <v>52</v>
      </c>
      <c r="D17" s="21">
        <v>65.7</v>
      </c>
      <c r="E17" s="21">
        <v>51.4</v>
      </c>
      <c r="F17" s="21">
        <v>66</v>
      </c>
      <c r="G17" s="21">
        <v>50.5</v>
      </c>
      <c r="H17" s="21">
        <v>67</v>
      </c>
      <c r="I17" s="21">
        <v>56</v>
      </c>
    </row>
    <row r="18" spans="1:9" x14ac:dyDescent="0.25">
      <c r="A18" s="19">
        <v>44912</v>
      </c>
      <c r="B18" s="17">
        <v>70.5</v>
      </c>
      <c r="C18" s="17">
        <v>50.5</v>
      </c>
      <c r="D18" s="17">
        <v>69.599999999999994</v>
      </c>
      <c r="E18" s="17">
        <v>50.4</v>
      </c>
      <c r="F18" s="17">
        <v>70</v>
      </c>
      <c r="G18" s="17">
        <v>49.6</v>
      </c>
      <c r="H18" s="17">
        <v>70</v>
      </c>
      <c r="I18" s="17">
        <v>51</v>
      </c>
    </row>
    <row r="19" spans="1:9" x14ac:dyDescent="0.25">
      <c r="A19" s="19">
        <v>44913</v>
      </c>
      <c r="B19" s="17">
        <v>67.599999999999994</v>
      </c>
      <c r="C19" s="17">
        <v>47.1</v>
      </c>
      <c r="D19" s="17">
        <v>66.900000000000006</v>
      </c>
      <c r="E19" s="17">
        <v>46</v>
      </c>
      <c r="F19" s="17">
        <v>66.900000000000006</v>
      </c>
      <c r="G19" s="17">
        <v>45.7</v>
      </c>
      <c r="H19" s="17">
        <v>68</v>
      </c>
      <c r="I19" s="17">
        <v>52</v>
      </c>
    </row>
    <row r="20" spans="1:9" x14ac:dyDescent="0.25">
      <c r="A20" s="20">
        <v>44914</v>
      </c>
      <c r="B20" s="21">
        <v>72.5</v>
      </c>
      <c r="C20" s="21">
        <v>43.2</v>
      </c>
      <c r="D20" s="21">
        <v>71.400000000000006</v>
      </c>
      <c r="E20" s="21">
        <v>44.1</v>
      </c>
      <c r="F20" s="21">
        <v>72.3</v>
      </c>
      <c r="G20" s="21">
        <v>43</v>
      </c>
      <c r="H20" s="21">
        <v>72</v>
      </c>
      <c r="I20" s="21">
        <v>44</v>
      </c>
    </row>
    <row r="21" spans="1:9" x14ac:dyDescent="0.25">
      <c r="A21" s="20">
        <v>44915</v>
      </c>
      <c r="B21" s="21">
        <v>66.7</v>
      </c>
      <c r="C21" s="21">
        <v>54.7</v>
      </c>
      <c r="D21" s="21">
        <v>66.2</v>
      </c>
      <c r="E21" s="21">
        <v>55.4</v>
      </c>
      <c r="F21" s="21">
        <v>66.400000000000006</v>
      </c>
      <c r="G21" s="21">
        <v>53.6</v>
      </c>
      <c r="H21" s="21">
        <v>70</v>
      </c>
      <c r="I21" s="21">
        <v>56</v>
      </c>
    </row>
    <row r="22" spans="1:9" x14ac:dyDescent="0.25">
      <c r="A22" s="19">
        <v>44916</v>
      </c>
      <c r="B22" s="17">
        <v>66.400000000000006</v>
      </c>
      <c r="C22" s="17">
        <v>58.6</v>
      </c>
      <c r="D22" s="17">
        <v>66.2</v>
      </c>
      <c r="E22" s="17">
        <v>58.8</v>
      </c>
      <c r="F22" s="17">
        <v>66.400000000000006</v>
      </c>
      <c r="G22" s="17">
        <v>58.6</v>
      </c>
      <c r="H22" s="17">
        <v>67</v>
      </c>
      <c r="I22" s="17">
        <v>59</v>
      </c>
    </row>
    <row r="23" spans="1:9" x14ac:dyDescent="0.25">
      <c r="A23" s="19">
        <v>44917</v>
      </c>
      <c r="B23" s="17">
        <v>73</v>
      </c>
      <c r="C23" s="17">
        <v>58.3</v>
      </c>
      <c r="D23" s="17">
        <v>70.900000000000006</v>
      </c>
      <c r="E23" s="17">
        <v>59.2</v>
      </c>
      <c r="F23" s="17">
        <v>72.5</v>
      </c>
      <c r="G23" s="17">
        <v>58.1</v>
      </c>
      <c r="H23" s="17">
        <v>72</v>
      </c>
      <c r="I23" s="17">
        <v>57</v>
      </c>
    </row>
    <row r="24" spans="1:9" x14ac:dyDescent="0.25">
      <c r="A24" s="20">
        <v>44918</v>
      </c>
      <c r="B24" s="21">
        <v>72.5</v>
      </c>
      <c r="C24" s="21">
        <v>41</v>
      </c>
      <c r="D24" s="21">
        <v>72.3</v>
      </c>
      <c r="E24" s="21">
        <v>41.4</v>
      </c>
      <c r="F24" s="21">
        <v>72.900000000000006</v>
      </c>
      <c r="G24" s="21">
        <v>41</v>
      </c>
      <c r="H24" s="21">
        <v>72</v>
      </c>
      <c r="I24" s="21">
        <v>56</v>
      </c>
    </row>
    <row r="25" spans="1:9" x14ac:dyDescent="0.25">
      <c r="A25" s="20">
        <v>44919</v>
      </c>
      <c r="B25" s="21">
        <v>46.3</v>
      </c>
      <c r="C25" s="21">
        <v>30.6</v>
      </c>
      <c r="D25" s="21">
        <v>45.5</v>
      </c>
      <c r="E25" s="21">
        <v>30.7</v>
      </c>
      <c r="F25" s="21">
        <v>46</v>
      </c>
      <c r="G25" s="21">
        <v>30.6</v>
      </c>
      <c r="H25" s="21">
        <v>56</v>
      </c>
      <c r="I25" s="21">
        <v>29</v>
      </c>
    </row>
    <row r="26" spans="1:9" x14ac:dyDescent="0.25">
      <c r="A26" s="19">
        <v>44920</v>
      </c>
      <c r="B26" s="17">
        <v>44.6</v>
      </c>
      <c r="C26" s="17">
        <v>29.8</v>
      </c>
      <c r="D26" s="17">
        <v>44.1</v>
      </c>
      <c r="E26" s="17">
        <v>30.2</v>
      </c>
      <c r="F26" s="17">
        <v>44.6</v>
      </c>
      <c r="G26" s="17">
        <v>30</v>
      </c>
      <c r="H26" s="17">
        <v>44</v>
      </c>
      <c r="I26" s="17">
        <v>29</v>
      </c>
    </row>
    <row r="27" spans="1:9" x14ac:dyDescent="0.25">
      <c r="A27" s="19">
        <v>44921</v>
      </c>
      <c r="B27" s="17">
        <v>54</v>
      </c>
      <c r="C27" s="17">
        <v>36.5</v>
      </c>
      <c r="D27" s="17">
        <v>53.6</v>
      </c>
      <c r="E27" s="17">
        <v>36</v>
      </c>
      <c r="F27" s="17">
        <v>53.6</v>
      </c>
      <c r="G27" s="17">
        <v>36.5</v>
      </c>
      <c r="H27" s="17">
        <v>54</v>
      </c>
      <c r="I27" s="17">
        <v>37</v>
      </c>
    </row>
    <row r="28" spans="1:9" x14ac:dyDescent="0.25">
      <c r="A28" s="20">
        <v>44922</v>
      </c>
      <c r="B28" s="21">
        <v>64.8</v>
      </c>
      <c r="C28" s="21">
        <v>40.799999999999997</v>
      </c>
      <c r="D28" s="21">
        <v>64.2</v>
      </c>
      <c r="E28" s="21">
        <v>39.700000000000003</v>
      </c>
      <c r="F28" s="21">
        <v>64.599999999999994</v>
      </c>
      <c r="G28" s="21">
        <v>40.299999999999997</v>
      </c>
      <c r="H28" s="21">
        <v>64</v>
      </c>
      <c r="I28" s="21">
        <v>40</v>
      </c>
    </row>
    <row r="29" spans="1:9" x14ac:dyDescent="0.25">
      <c r="A29" s="20">
        <v>44923</v>
      </c>
      <c r="B29" s="21">
        <v>73.2</v>
      </c>
      <c r="C29" s="21">
        <v>41.2</v>
      </c>
      <c r="D29" s="21">
        <v>71.8</v>
      </c>
      <c r="E29" s="21">
        <v>41.9</v>
      </c>
      <c r="F29" s="21">
        <v>72.5</v>
      </c>
      <c r="G29" s="21">
        <v>40.5</v>
      </c>
      <c r="H29" s="21">
        <v>73</v>
      </c>
      <c r="I29" s="21">
        <v>46</v>
      </c>
    </row>
    <row r="30" spans="1:9" x14ac:dyDescent="0.25">
      <c r="A30" s="19">
        <v>44924</v>
      </c>
      <c r="B30" s="17">
        <v>78.3</v>
      </c>
      <c r="C30" s="17">
        <v>50.4</v>
      </c>
      <c r="D30" s="17">
        <v>76.599999999999994</v>
      </c>
      <c r="E30" s="17">
        <v>50.5</v>
      </c>
      <c r="F30" s="17">
        <v>78.099999999999994</v>
      </c>
      <c r="G30" s="17">
        <v>48.6</v>
      </c>
      <c r="H30" s="17">
        <v>79</v>
      </c>
      <c r="I30" s="17">
        <v>53</v>
      </c>
    </row>
    <row r="31" spans="1:9" x14ac:dyDescent="0.25">
      <c r="A31" s="19">
        <v>44925</v>
      </c>
      <c r="B31" s="17">
        <v>79.5</v>
      </c>
      <c r="C31" s="17">
        <v>54</v>
      </c>
      <c r="D31" s="17">
        <v>78.599999999999994</v>
      </c>
      <c r="E31" s="17">
        <v>54.3</v>
      </c>
      <c r="F31" s="17">
        <v>79.2</v>
      </c>
      <c r="G31" s="17">
        <v>52.5</v>
      </c>
      <c r="H31" s="17">
        <v>80</v>
      </c>
      <c r="I31" s="17">
        <v>58</v>
      </c>
    </row>
    <row r="32" spans="1:9" x14ac:dyDescent="0.25">
      <c r="A32" s="20">
        <v>44926</v>
      </c>
      <c r="B32" s="21">
        <v>74.8</v>
      </c>
      <c r="C32" s="21">
        <v>66.599999999999994</v>
      </c>
      <c r="D32" s="21">
        <v>74.5</v>
      </c>
      <c r="E32" s="21">
        <v>66.400000000000006</v>
      </c>
      <c r="F32" s="21">
        <v>74.8</v>
      </c>
      <c r="G32" s="21">
        <v>65.8</v>
      </c>
      <c r="H32" s="21">
        <v>79</v>
      </c>
      <c r="I32" s="21">
        <v>67</v>
      </c>
    </row>
    <row r="34" spans="1:9" x14ac:dyDescent="0.25">
      <c r="A34" s="14" t="s">
        <v>30</v>
      </c>
      <c r="B34" s="15">
        <f>AVERAGE(B2:B32)</f>
        <v>72.851612903225814</v>
      </c>
      <c r="C34" s="15">
        <f t="shared" ref="C34:I34" si="0">AVERAGE(C2:C32)</f>
        <v>53.535483870967731</v>
      </c>
      <c r="D34" s="15">
        <f t="shared" si="0"/>
        <v>71.970967741935482</v>
      </c>
      <c r="E34" s="15">
        <f t="shared" si="0"/>
        <v>53.603225806451618</v>
      </c>
      <c r="F34" s="15">
        <f t="shared" si="0"/>
        <v>72.525806451612908</v>
      </c>
      <c r="G34" s="15">
        <f t="shared" si="0"/>
        <v>52.816129032258047</v>
      </c>
      <c r="H34" s="15">
        <f t="shared" si="0"/>
        <v>73.41935483870968</v>
      </c>
      <c r="I34" s="15">
        <f t="shared" si="0"/>
        <v>54.838709677419352</v>
      </c>
    </row>
    <row r="35" spans="1:9" x14ac:dyDescent="0.25">
      <c r="A35" s="14" t="s">
        <v>31</v>
      </c>
      <c r="B35" s="18">
        <f>MAX(B2:B32)</f>
        <v>82.3</v>
      </c>
      <c r="C35" s="15">
        <f t="shared" ref="C35:I35" si="1">MAX(C2:C32)</f>
        <v>66.599999999999994</v>
      </c>
      <c r="D35" s="18">
        <f t="shared" si="1"/>
        <v>81.099999999999994</v>
      </c>
      <c r="E35" s="15">
        <f t="shared" si="1"/>
        <v>66.400000000000006</v>
      </c>
      <c r="F35" s="18">
        <f t="shared" si="1"/>
        <v>82.4</v>
      </c>
      <c r="G35" s="15">
        <f t="shared" si="1"/>
        <v>65.8</v>
      </c>
      <c r="H35" s="18">
        <f t="shared" si="1"/>
        <v>82</v>
      </c>
      <c r="I35" s="15">
        <f t="shared" si="1"/>
        <v>67</v>
      </c>
    </row>
    <row r="36" spans="1:9" x14ac:dyDescent="0.25">
      <c r="A36" s="14" t="s">
        <v>32</v>
      </c>
      <c r="B36" s="15">
        <f>MIN(B2:B32)</f>
        <v>44.6</v>
      </c>
      <c r="C36" s="16">
        <f t="shared" ref="C36:I36" si="2">MIN(C2:C32)</f>
        <v>29.8</v>
      </c>
      <c r="D36" s="15">
        <f t="shared" si="2"/>
        <v>44.1</v>
      </c>
      <c r="E36" s="16">
        <f t="shared" si="2"/>
        <v>30.2</v>
      </c>
      <c r="F36" s="15">
        <f t="shared" si="2"/>
        <v>44.6</v>
      </c>
      <c r="G36" s="16">
        <f t="shared" si="2"/>
        <v>30</v>
      </c>
      <c r="H36" s="15">
        <f t="shared" si="2"/>
        <v>44</v>
      </c>
      <c r="I36" s="16">
        <f t="shared" si="2"/>
        <v>29</v>
      </c>
    </row>
    <row r="38" spans="1:9" x14ac:dyDescent="0.25">
      <c r="A38" s="14" t="s">
        <v>33</v>
      </c>
      <c r="B38" s="15" t="s">
        <v>14</v>
      </c>
      <c r="C38" s="15" t="s">
        <v>14</v>
      </c>
      <c r="D38" s="15">
        <f>D34-$B34</f>
        <v>-0.88064516129033166</v>
      </c>
      <c r="E38" s="15">
        <f>E34-$C34</f>
        <v>6.7741935483887517E-2</v>
      </c>
      <c r="F38" s="15">
        <f t="shared" ref="F38:J40" si="3">F34-$B34</f>
        <v>-0.32580645161290533</v>
      </c>
      <c r="G38" s="15">
        <f>G34-$C34</f>
        <v>-0.71935483870968397</v>
      </c>
      <c r="H38" s="15">
        <f t="shared" si="3"/>
        <v>0.5677419354838662</v>
      </c>
      <c r="I38" s="15">
        <f>I34-$C34</f>
        <v>1.3032258064516213</v>
      </c>
    </row>
    <row r="39" spans="1:9" x14ac:dyDescent="0.25">
      <c r="A39" s="14" t="s">
        <v>34</v>
      </c>
      <c r="B39" s="15" t="s">
        <v>14</v>
      </c>
      <c r="C39" s="15" t="s">
        <v>14</v>
      </c>
      <c r="D39" s="15">
        <f>D35-$B35</f>
        <v>-1.2000000000000028</v>
      </c>
      <c r="E39" s="15">
        <f>E35-$C35</f>
        <v>-0.19999999999998863</v>
      </c>
      <c r="F39" s="15">
        <f t="shared" si="3"/>
        <v>0.10000000000000853</v>
      </c>
      <c r="G39" s="15">
        <f>G35-$C35</f>
        <v>-0.79999999999999716</v>
      </c>
      <c r="H39" s="15">
        <f t="shared" si="3"/>
        <v>-0.29999999999999716</v>
      </c>
      <c r="I39" s="15">
        <f>I35-$C35</f>
        <v>0.40000000000000568</v>
      </c>
    </row>
    <row r="40" spans="1:9" x14ac:dyDescent="0.25">
      <c r="A40" s="14" t="s">
        <v>35</v>
      </c>
      <c r="B40" s="15" t="s">
        <v>14</v>
      </c>
      <c r="C40" s="15" t="s">
        <v>14</v>
      </c>
      <c r="D40" s="15">
        <f>D36-$B36</f>
        <v>-0.5</v>
      </c>
      <c r="E40" s="15">
        <f>E36-$C36</f>
        <v>0.39999999999999858</v>
      </c>
      <c r="F40" s="15">
        <f t="shared" si="3"/>
        <v>0</v>
      </c>
      <c r="G40" s="15">
        <f>G36-$C36</f>
        <v>0.19999999999999929</v>
      </c>
      <c r="H40" s="15">
        <f t="shared" si="3"/>
        <v>-0.60000000000000142</v>
      </c>
      <c r="I40" s="15">
        <f>I36-$C36</f>
        <v>-0.80000000000000071</v>
      </c>
    </row>
  </sheetData>
  <autoFilter ref="A1:I1" xr:uid="{75349369-918C-42F9-93D3-80AC50089076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2BAB8-2009-41E6-90F8-265B36474B32}">
  <dimension ref="A1:I40"/>
  <sheetViews>
    <sheetView workbookViewId="0">
      <pane ySplit="1" topLeftCell="A2" activePane="bottomLeft" state="frozen"/>
      <selection pane="bottomLeft" activeCell="H2" sqref="H2"/>
    </sheetView>
  </sheetViews>
  <sheetFormatPr defaultRowHeight="11.25" x14ac:dyDescent="0.25"/>
  <cols>
    <col min="1" max="1" width="10.7109375" style="8" customWidth="1"/>
    <col min="2" max="7" width="12.7109375" style="1" customWidth="1"/>
    <col min="8" max="16384" width="9.140625" style="1"/>
  </cols>
  <sheetData>
    <row r="1" spans="1:9" s="7" customFormat="1" ht="22.5" x14ac:dyDescent="0.25">
      <c r="A1" s="12" t="s">
        <v>29</v>
      </c>
      <c r="B1" s="9" t="s">
        <v>23</v>
      </c>
      <c r="C1" s="9" t="s">
        <v>24</v>
      </c>
      <c r="D1" s="10" t="s">
        <v>25</v>
      </c>
      <c r="E1" s="10" t="s">
        <v>26</v>
      </c>
      <c r="F1" s="11" t="s">
        <v>27</v>
      </c>
      <c r="G1" s="11" t="s">
        <v>28</v>
      </c>
      <c r="H1" s="13" t="s">
        <v>36</v>
      </c>
      <c r="I1" s="13" t="s">
        <v>37</v>
      </c>
    </row>
    <row r="2" spans="1:9" x14ac:dyDescent="0.25">
      <c r="A2" s="19">
        <v>44927</v>
      </c>
      <c r="B2" s="17">
        <v>79.599999999999994</v>
      </c>
      <c r="C2" s="17">
        <v>63.9</v>
      </c>
      <c r="D2" s="17">
        <v>79.5</v>
      </c>
      <c r="E2" s="17">
        <v>65.099999999999994</v>
      </c>
      <c r="F2" s="17">
        <v>79.900000000000006</v>
      </c>
      <c r="G2" s="17">
        <v>62.8</v>
      </c>
      <c r="H2" s="17">
        <v>80</v>
      </c>
      <c r="I2" s="17">
        <v>67</v>
      </c>
    </row>
    <row r="3" spans="1:9" x14ac:dyDescent="0.25">
      <c r="A3" s="19">
        <v>44928</v>
      </c>
      <c r="B3" s="17">
        <v>81.7</v>
      </c>
      <c r="C3" s="17">
        <v>62.4</v>
      </c>
      <c r="D3" s="17">
        <v>80.400000000000006</v>
      </c>
      <c r="E3" s="17">
        <v>62.6</v>
      </c>
      <c r="F3" s="17">
        <v>81.5</v>
      </c>
      <c r="G3" s="17">
        <v>62.4</v>
      </c>
      <c r="H3" s="17">
        <v>82</v>
      </c>
      <c r="I3" s="17">
        <v>62</v>
      </c>
    </row>
    <row r="4" spans="1:9" x14ac:dyDescent="0.25">
      <c r="A4" s="20">
        <v>44929</v>
      </c>
      <c r="B4" s="21">
        <v>83.5</v>
      </c>
      <c r="C4" s="21">
        <v>59.7</v>
      </c>
      <c r="D4" s="21">
        <v>82</v>
      </c>
      <c r="E4" s="21">
        <v>59.4</v>
      </c>
      <c r="F4" s="21">
        <v>82.6</v>
      </c>
      <c r="G4" s="21">
        <v>58.3</v>
      </c>
      <c r="H4" s="21">
        <v>84</v>
      </c>
      <c r="I4" s="21">
        <v>64</v>
      </c>
    </row>
    <row r="5" spans="1:9" x14ac:dyDescent="0.25">
      <c r="A5" s="20">
        <v>44930</v>
      </c>
      <c r="B5" s="21">
        <v>84.6</v>
      </c>
      <c r="C5" s="21">
        <v>66.7</v>
      </c>
      <c r="D5" s="21">
        <v>82.9</v>
      </c>
      <c r="E5" s="21">
        <v>67.599999999999994</v>
      </c>
      <c r="F5" s="21">
        <v>83.1</v>
      </c>
      <c r="G5" s="21">
        <v>65.3</v>
      </c>
      <c r="H5" s="21">
        <v>85</v>
      </c>
      <c r="I5" s="21">
        <v>67</v>
      </c>
    </row>
    <row r="6" spans="1:9" x14ac:dyDescent="0.25">
      <c r="A6" s="19">
        <v>44931</v>
      </c>
      <c r="B6" s="17">
        <v>79.5</v>
      </c>
      <c r="C6" s="17">
        <v>63</v>
      </c>
      <c r="D6" s="17">
        <v>77.900000000000006</v>
      </c>
      <c r="E6" s="17">
        <v>64.599999999999994</v>
      </c>
      <c r="F6" s="17">
        <v>78.8</v>
      </c>
      <c r="G6" s="17">
        <v>62.8</v>
      </c>
      <c r="H6" s="17">
        <v>82</v>
      </c>
      <c r="I6" s="17">
        <v>68</v>
      </c>
    </row>
    <row r="7" spans="1:9" x14ac:dyDescent="0.25">
      <c r="A7" s="19">
        <v>44932</v>
      </c>
      <c r="B7" s="17">
        <v>70</v>
      </c>
      <c r="C7" s="17">
        <v>48.6</v>
      </c>
      <c r="D7" s="17">
        <v>69.099999999999994</v>
      </c>
      <c r="E7" s="17">
        <v>47.5</v>
      </c>
      <c r="F7" s="17">
        <v>69.599999999999994</v>
      </c>
      <c r="G7" s="17">
        <v>46.9</v>
      </c>
      <c r="H7" s="17">
        <v>72</v>
      </c>
      <c r="I7" s="17">
        <v>51</v>
      </c>
    </row>
    <row r="8" spans="1:9" x14ac:dyDescent="0.25">
      <c r="A8" s="20">
        <v>44933</v>
      </c>
      <c r="B8" s="21">
        <v>71.8</v>
      </c>
      <c r="C8" s="21">
        <v>43.2</v>
      </c>
      <c r="D8" s="21">
        <v>70.7</v>
      </c>
      <c r="E8" s="21">
        <v>42.3</v>
      </c>
      <c r="F8" s="21">
        <v>70.900000000000006</v>
      </c>
      <c r="G8" s="21">
        <v>41.4</v>
      </c>
      <c r="H8" s="21">
        <v>71</v>
      </c>
      <c r="I8" s="21">
        <v>46</v>
      </c>
    </row>
    <row r="9" spans="1:9" x14ac:dyDescent="0.25">
      <c r="A9" s="20">
        <v>44934</v>
      </c>
      <c r="B9" s="21">
        <v>76.8</v>
      </c>
      <c r="C9" s="21">
        <v>48.4</v>
      </c>
      <c r="D9" s="21">
        <v>75.400000000000006</v>
      </c>
      <c r="E9" s="21">
        <v>48</v>
      </c>
      <c r="F9" s="21">
        <v>75.400000000000006</v>
      </c>
      <c r="G9" s="21">
        <v>46.4</v>
      </c>
      <c r="H9" s="21">
        <v>77</v>
      </c>
      <c r="I9" s="21">
        <v>50</v>
      </c>
    </row>
    <row r="10" spans="1:9" x14ac:dyDescent="0.25">
      <c r="A10" s="19">
        <v>44935</v>
      </c>
      <c r="B10" s="17">
        <v>77.400000000000006</v>
      </c>
      <c r="C10" s="17">
        <v>51.8</v>
      </c>
      <c r="D10" s="17">
        <v>76.5</v>
      </c>
      <c r="E10" s="17">
        <v>51.3</v>
      </c>
      <c r="F10" s="17">
        <v>76.8</v>
      </c>
      <c r="G10" s="17">
        <v>50.4</v>
      </c>
      <c r="H10" s="17">
        <v>78</v>
      </c>
      <c r="I10" s="17">
        <v>52</v>
      </c>
    </row>
    <row r="11" spans="1:9" x14ac:dyDescent="0.25">
      <c r="A11" s="19">
        <v>44936</v>
      </c>
      <c r="B11" s="17">
        <v>72.7</v>
      </c>
      <c r="C11" s="17">
        <v>48.4</v>
      </c>
      <c r="D11" s="17">
        <v>71.599999999999994</v>
      </c>
      <c r="E11" s="17">
        <v>47.7</v>
      </c>
      <c r="F11" s="17">
        <v>72.3</v>
      </c>
      <c r="G11" s="17">
        <v>45.3</v>
      </c>
      <c r="H11" s="17">
        <v>74</v>
      </c>
      <c r="I11" s="17">
        <v>50</v>
      </c>
    </row>
    <row r="12" spans="1:9" x14ac:dyDescent="0.25">
      <c r="A12" s="20">
        <v>44937</v>
      </c>
      <c r="B12" s="21">
        <v>76.8</v>
      </c>
      <c r="C12" s="21">
        <v>43.2</v>
      </c>
      <c r="D12" s="21">
        <v>73.900000000000006</v>
      </c>
      <c r="E12" s="21">
        <v>42.3</v>
      </c>
      <c r="F12" s="21">
        <v>75.400000000000006</v>
      </c>
      <c r="G12" s="21">
        <v>41.7</v>
      </c>
      <c r="H12" s="21">
        <v>77</v>
      </c>
      <c r="I12" s="21">
        <v>43</v>
      </c>
    </row>
    <row r="13" spans="1:9" x14ac:dyDescent="0.25">
      <c r="A13" s="20">
        <v>44938</v>
      </c>
      <c r="B13" s="21">
        <v>79.900000000000006</v>
      </c>
      <c r="C13" s="21">
        <v>47.7</v>
      </c>
      <c r="D13" s="21">
        <v>77.7</v>
      </c>
      <c r="E13" s="21">
        <v>46</v>
      </c>
      <c r="F13" s="21">
        <v>78.3</v>
      </c>
      <c r="G13" s="21">
        <v>45.5</v>
      </c>
      <c r="H13" s="21">
        <v>79</v>
      </c>
      <c r="I13" s="21">
        <v>47</v>
      </c>
    </row>
    <row r="14" spans="1:9" x14ac:dyDescent="0.25">
      <c r="A14" s="19">
        <v>44939</v>
      </c>
      <c r="B14" s="17">
        <v>66</v>
      </c>
      <c r="C14" s="17">
        <v>47.5</v>
      </c>
      <c r="D14" s="17">
        <v>65.8</v>
      </c>
      <c r="E14" s="17">
        <v>47.7</v>
      </c>
      <c r="F14" s="17">
        <v>66.2</v>
      </c>
      <c r="G14" s="17">
        <v>47.5</v>
      </c>
      <c r="H14" s="17">
        <v>73</v>
      </c>
      <c r="I14" s="17">
        <v>56</v>
      </c>
    </row>
    <row r="15" spans="1:9" x14ac:dyDescent="0.25">
      <c r="A15" s="19">
        <v>44940</v>
      </c>
      <c r="B15" s="17">
        <v>54.9</v>
      </c>
      <c r="C15" s="17">
        <v>39.700000000000003</v>
      </c>
      <c r="D15" s="17">
        <v>54</v>
      </c>
      <c r="E15" s="17">
        <v>40.1</v>
      </c>
      <c r="F15" s="17">
        <v>54.5</v>
      </c>
      <c r="G15" s="17">
        <v>39.9</v>
      </c>
      <c r="H15" s="17">
        <v>59</v>
      </c>
      <c r="I15" s="17">
        <v>39</v>
      </c>
    </row>
    <row r="16" spans="1:9" x14ac:dyDescent="0.25">
      <c r="A16" s="20">
        <v>44941</v>
      </c>
      <c r="B16" s="21">
        <v>60.8</v>
      </c>
      <c r="C16" s="21">
        <v>33.4</v>
      </c>
      <c r="D16" s="21">
        <v>60.6</v>
      </c>
      <c r="E16" s="21">
        <v>34</v>
      </c>
      <c r="F16" s="21">
        <v>61</v>
      </c>
      <c r="G16" s="21">
        <v>32</v>
      </c>
      <c r="H16" s="21">
        <v>61</v>
      </c>
      <c r="I16" s="21">
        <v>34</v>
      </c>
    </row>
    <row r="17" spans="1:9" x14ac:dyDescent="0.25">
      <c r="A17" s="20">
        <v>44942</v>
      </c>
      <c r="B17" s="21">
        <v>71.400000000000006</v>
      </c>
      <c r="C17" s="21">
        <v>34.299999999999997</v>
      </c>
      <c r="D17" s="21">
        <v>68.7</v>
      </c>
      <c r="E17" s="21">
        <v>33.6</v>
      </c>
      <c r="F17" s="21">
        <v>69.099999999999994</v>
      </c>
      <c r="G17" s="21">
        <v>33.299999999999997</v>
      </c>
      <c r="H17" s="21">
        <v>69</v>
      </c>
      <c r="I17" s="21">
        <v>36</v>
      </c>
    </row>
    <row r="18" spans="1:9" x14ac:dyDescent="0.25">
      <c r="A18" s="19">
        <v>44943</v>
      </c>
      <c r="B18" s="17">
        <v>76.3</v>
      </c>
      <c r="C18" s="17">
        <v>40.6</v>
      </c>
      <c r="D18" s="17">
        <v>74.099999999999994</v>
      </c>
      <c r="E18" s="17">
        <v>39.200000000000003</v>
      </c>
      <c r="F18" s="17">
        <v>74.8</v>
      </c>
      <c r="G18" s="17">
        <v>39.6</v>
      </c>
      <c r="H18" s="17">
        <v>75</v>
      </c>
      <c r="I18" s="17">
        <v>41</v>
      </c>
    </row>
    <row r="19" spans="1:9" x14ac:dyDescent="0.25">
      <c r="A19" s="19">
        <v>44944</v>
      </c>
      <c r="B19" s="17">
        <v>79.3</v>
      </c>
      <c r="C19" s="17">
        <v>50.2</v>
      </c>
      <c r="D19" s="17">
        <v>77.2</v>
      </c>
      <c r="E19" s="17">
        <v>48.2</v>
      </c>
      <c r="F19" s="17">
        <v>77.2</v>
      </c>
      <c r="G19" s="17">
        <v>48.7</v>
      </c>
      <c r="H19" s="17">
        <v>77</v>
      </c>
      <c r="I19" s="17">
        <v>52</v>
      </c>
    </row>
    <row r="20" spans="1:9" x14ac:dyDescent="0.25">
      <c r="A20" s="20">
        <v>44945</v>
      </c>
      <c r="B20" s="21">
        <v>84.7</v>
      </c>
      <c r="C20" s="21">
        <v>54.3</v>
      </c>
      <c r="D20" s="21">
        <v>82</v>
      </c>
      <c r="E20" s="21">
        <v>54</v>
      </c>
      <c r="F20" s="21">
        <v>82.4</v>
      </c>
      <c r="G20" s="21">
        <v>53.4</v>
      </c>
      <c r="H20" s="21">
        <v>84</v>
      </c>
      <c r="I20" s="21">
        <v>56</v>
      </c>
    </row>
    <row r="21" spans="1:9" x14ac:dyDescent="0.25">
      <c r="A21" s="20">
        <v>44946</v>
      </c>
      <c r="B21" s="21">
        <v>83.1</v>
      </c>
      <c r="C21" s="21">
        <v>61.9</v>
      </c>
      <c r="D21" s="21">
        <v>81.3</v>
      </c>
      <c r="E21" s="21">
        <v>61</v>
      </c>
      <c r="F21" s="21">
        <v>82.2</v>
      </c>
      <c r="G21" s="21">
        <v>60.4</v>
      </c>
      <c r="H21" s="21">
        <v>83</v>
      </c>
      <c r="I21" s="21">
        <v>66</v>
      </c>
    </row>
    <row r="22" spans="1:9" x14ac:dyDescent="0.25">
      <c r="A22" s="19">
        <v>44947</v>
      </c>
      <c r="B22" s="17">
        <v>71.8</v>
      </c>
      <c r="C22" s="17">
        <v>59.2</v>
      </c>
      <c r="D22" s="17">
        <v>62.2</v>
      </c>
      <c r="E22" s="17">
        <v>59.4</v>
      </c>
      <c r="F22" s="17">
        <v>61.7</v>
      </c>
      <c r="G22" s="17">
        <v>58.8</v>
      </c>
      <c r="H22" s="17">
        <v>81</v>
      </c>
      <c r="I22" s="17">
        <v>59</v>
      </c>
    </row>
    <row r="23" spans="1:9" x14ac:dyDescent="0.25">
      <c r="A23" s="19">
        <v>44948</v>
      </c>
      <c r="B23" s="17">
        <v>81.7</v>
      </c>
      <c r="C23" s="17">
        <v>58.6</v>
      </c>
      <c r="D23" s="17">
        <v>69.3</v>
      </c>
      <c r="E23" s="17">
        <v>66</v>
      </c>
      <c r="F23" s="17">
        <v>61.7</v>
      </c>
      <c r="G23" s="17">
        <v>61.7</v>
      </c>
      <c r="H23" s="17">
        <v>82</v>
      </c>
      <c r="I23" s="17">
        <v>61</v>
      </c>
    </row>
    <row r="24" spans="1:9" x14ac:dyDescent="0.25">
      <c r="A24" s="20">
        <v>44949</v>
      </c>
      <c r="B24" s="21">
        <v>70.900000000000006</v>
      </c>
      <c r="C24" s="21">
        <v>48.6</v>
      </c>
      <c r="D24" s="21">
        <v>68</v>
      </c>
      <c r="E24" s="21">
        <v>47.3</v>
      </c>
      <c r="F24" s="21">
        <v>68.7</v>
      </c>
      <c r="G24" s="21">
        <v>46.6</v>
      </c>
      <c r="H24" s="21">
        <v>80</v>
      </c>
      <c r="I24" s="21">
        <v>60</v>
      </c>
    </row>
    <row r="25" spans="1:9" x14ac:dyDescent="0.25">
      <c r="A25" s="20">
        <v>44950</v>
      </c>
      <c r="B25" s="21">
        <v>76.3</v>
      </c>
      <c r="C25" s="21">
        <v>46.2</v>
      </c>
      <c r="D25" s="21">
        <v>74.8</v>
      </c>
      <c r="E25" s="21">
        <v>46.8</v>
      </c>
      <c r="F25" s="21">
        <v>75.7</v>
      </c>
      <c r="G25" s="21">
        <v>45.3</v>
      </c>
      <c r="H25" s="21">
        <v>78</v>
      </c>
      <c r="I25" s="21">
        <v>49</v>
      </c>
    </row>
    <row r="26" spans="1:9" x14ac:dyDescent="0.25">
      <c r="A26" s="19">
        <v>44951</v>
      </c>
      <c r="B26" s="17">
        <v>85.3</v>
      </c>
      <c r="C26" s="17">
        <v>60.6</v>
      </c>
      <c r="D26" s="17">
        <v>82.9</v>
      </c>
      <c r="E26" s="17">
        <v>61.3</v>
      </c>
      <c r="F26" s="17">
        <v>83.3</v>
      </c>
      <c r="G26" s="17">
        <v>60.3</v>
      </c>
      <c r="H26" s="17">
        <v>85</v>
      </c>
      <c r="I26" s="17">
        <v>63</v>
      </c>
    </row>
    <row r="27" spans="1:9" x14ac:dyDescent="0.25">
      <c r="A27" s="19">
        <v>44952</v>
      </c>
      <c r="B27" s="17">
        <v>67.099999999999994</v>
      </c>
      <c r="C27" s="17">
        <v>49.6</v>
      </c>
      <c r="D27" s="17">
        <v>66.400000000000006</v>
      </c>
      <c r="E27" s="17">
        <v>49.8</v>
      </c>
      <c r="F27" s="17">
        <v>66.599999999999994</v>
      </c>
      <c r="G27" s="17">
        <v>49.3</v>
      </c>
      <c r="H27" s="17">
        <v>83</v>
      </c>
      <c r="I27" s="17">
        <v>58</v>
      </c>
    </row>
    <row r="28" spans="1:9" x14ac:dyDescent="0.25">
      <c r="A28" s="20">
        <v>44953</v>
      </c>
      <c r="B28" s="21">
        <v>63.9</v>
      </c>
      <c r="C28" s="21">
        <v>46.4</v>
      </c>
      <c r="D28" s="21">
        <v>64</v>
      </c>
      <c r="E28" s="21">
        <v>45.3</v>
      </c>
      <c r="F28" s="21">
        <v>63.5</v>
      </c>
      <c r="G28" s="21">
        <v>45.9</v>
      </c>
      <c r="H28" s="21">
        <v>64</v>
      </c>
      <c r="I28" s="21">
        <v>45</v>
      </c>
    </row>
    <row r="29" spans="1:9" x14ac:dyDescent="0.25">
      <c r="A29" s="20">
        <v>44954</v>
      </c>
      <c r="B29" s="21">
        <v>70</v>
      </c>
      <c r="C29" s="21">
        <v>46</v>
      </c>
      <c r="D29" s="21">
        <v>69.400000000000006</v>
      </c>
      <c r="E29" s="21">
        <v>46.4</v>
      </c>
      <c r="F29" s="21">
        <v>69.599999999999994</v>
      </c>
      <c r="G29" s="21">
        <v>45.7</v>
      </c>
      <c r="H29" s="21">
        <v>69</v>
      </c>
      <c r="I29" s="21">
        <v>49</v>
      </c>
    </row>
    <row r="30" spans="1:9" x14ac:dyDescent="0.25">
      <c r="A30" s="19">
        <v>44955</v>
      </c>
      <c r="B30" s="17">
        <v>84.6</v>
      </c>
      <c r="C30" s="17">
        <v>57</v>
      </c>
      <c r="D30" s="17">
        <v>82.2</v>
      </c>
      <c r="E30" s="17">
        <v>58.1</v>
      </c>
      <c r="F30" s="17">
        <v>83.1</v>
      </c>
      <c r="G30" s="17">
        <v>56.5</v>
      </c>
      <c r="H30" s="17">
        <v>84</v>
      </c>
      <c r="I30" s="17">
        <v>59</v>
      </c>
    </row>
    <row r="31" spans="1:9" x14ac:dyDescent="0.25">
      <c r="A31" s="19">
        <v>44956</v>
      </c>
      <c r="B31" s="17">
        <v>86.5</v>
      </c>
      <c r="C31" s="17">
        <v>60.1</v>
      </c>
      <c r="D31" s="17">
        <v>85.5</v>
      </c>
      <c r="E31" s="17">
        <v>59.2</v>
      </c>
      <c r="F31" s="17">
        <v>86</v>
      </c>
      <c r="G31" s="17">
        <v>59</v>
      </c>
      <c r="H31" s="17">
        <v>87</v>
      </c>
      <c r="I31" s="17">
        <v>62</v>
      </c>
    </row>
    <row r="32" spans="1:9" x14ac:dyDescent="0.25">
      <c r="A32" s="20">
        <v>44957</v>
      </c>
      <c r="B32" s="21">
        <v>84.9</v>
      </c>
      <c r="C32" s="21">
        <v>61.5</v>
      </c>
      <c r="D32" s="21">
        <v>82.8</v>
      </c>
      <c r="E32" s="21">
        <v>60.6</v>
      </c>
      <c r="F32" s="21">
        <v>83.1</v>
      </c>
      <c r="G32" s="21">
        <v>60.6</v>
      </c>
      <c r="H32" s="21">
        <v>83</v>
      </c>
      <c r="I32" s="21">
        <v>58</v>
      </c>
    </row>
    <row r="34" spans="1:9" x14ac:dyDescent="0.25">
      <c r="A34" s="14" t="s">
        <v>30</v>
      </c>
      <c r="B34" s="15">
        <f>AVERAGE(B2:B32)</f>
        <v>75.92903225806451</v>
      </c>
      <c r="C34" s="15">
        <f t="shared" ref="C34:I34" si="0">AVERAGE(C2:C32)</f>
        <v>51.699999999999996</v>
      </c>
      <c r="D34" s="15">
        <f t="shared" si="0"/>
        <v>73.832258064516139</v>
      </c>
      <c r="E34" s="15">
        <f t="shared" si="0"/>
        <v>51.690322580645159</v>
      </c>
      <c r="F34" s="15">
        <f t="shared" si="0"/>
        <v>74.032258064516114</v>
      </c>
      <c r="G34" s="15">
        <f t="shared" si="0"/>
        <v>50.764516129032252</v>
      </c>
      <c r="H34" s="15">
        <f t="shared" si="0"/>
        <v>77.354838709677423</v>
      </c>
      <c r="I34" s="15">
        <f t="shared" si="0"/>
        <v>53.87096774193548</v>
      </c>
    </row>
    <row r="35" spans="1:9" x14ac:dyDescent="0.25">
      <c r="A35" s="14" t="s">
        <v>31</v>
      </c>
      <c r="B35" s="18">
        <f>MAX(B2:B32)</f>
        <v>86.5</v>
      </c>
      <c r="C35" s="15">
        <f t="shared" ref="C35:I35" si="1">MAX(C2:C32)</f>
        <v>66.7</v>
      </c>
      <c r="D35" s="18">
        <f t="shared" si="1"/>
        <v>85.5</v>
      </c>
      <c r="E35" s="15">
        <f t="shared" si="1"/>
        <v>67.599999999999994</v>
      </c>
      <c r="F35" s="18">
        <f t="shared" si="1"/>
        <v>86</v>
      </c>
      <c r="G35" s="15">
        <f t="shared" si="1"/>
        <v>65.3</v>
      </c>
      <c r="H35" s="18">
        <f t="shared" si="1"/>
        <v>87</v>
      </c>
      <c r="I35" s="15">
        <f t="shared" si="1"/>
        <v>68</v>
      </c>
    </row>
    <row r="36" spans="1:9" x14ac:dyDescent="0.25">
      <c r="A36" s="14" t="s">
        <v>32</v>
      </c>
      <c r="B36" s="15">
        <f>MIN(B2:B32)</f>
        <v>54.9</v>
      </c>
      <c r="C36" s="16">
        <f t="shared" ref="C36:I36" si="2">MIN(C2:C32)</f>
        <v>33.4</v>
      </c>
      <c r="D36" s="15">
        <f t="shared" si="2"/>
        <v>54</v>
      </c>
      <c r="E36" s="16">
        <f t="shared" si="2"/>
        <v>33.6</v>
      </c>
      <c r="F36" s="15">
        <f t="shared" si="2"/>
        <v>54.5</v>
      </c>
      <c r="G36" s="16">
        <f t="shared" si="2"/>
        <v>32</v>
      </c>
      <c r="H36" s="15">
        <f t="shared" si="2"/>
        <v>59</v>
      </c>
      <c r="I36" s="16">
        <f t="shared" si="2"/>
        <v>34</v>
      </c>
    </row>
    <row r="38" spans="1:9" x14ac:dyDescent="0.25">
      <c r="A38" s="14" t="s">
        <v>33</v>
      </c>
      <c r="B38" s="15" t="s">
        <v>14</v>
      </c>
      <c r="C38" s="15" t="s">
        <v>14</v>
      </c>
      <c r="D38" s="15">
        <f>D34-$B34</f>
        <v>-2.0967741935483701</v>
      </c>
      <c r="E38" s="15">
        <f>E34-$C34</f>
        <v>-9.6774193548370135E-3</v>
      </c>
      <c r="F38" s="15">
        <f t="shared" ref="F38:H40" si="3">F34-$B34</f>
        <v>-1.8967741935483957</v>
      </c>
      <c r="G38" s="15">
        <f>G34-$C34</f>
        <v>-0.93548387096774377</v>
      </c>
      <c r="H38" s="15">
        <f t="shared" si="3"/>
        <v>1.4258064516129139</v>
      </c>
      <c r="I38" s="15">
        <f>I34-$C34</f>
        <v>2.1709677419354847</v>
      </c>
    </row>
    <row r="39" spans="1:9" x14ac:dyDescent="0.25">
      <c r="A39" s="14" t="s">
        <v>34</v>
      </c>
      <c r="B39" s="15" t="s">
        <v>14</v>
      </c>
      <c r="C39" s="15" t="s">
        <v>14</v>
      </c>
      <c r="D39" s="15">
        <f>D35-$B35</f>
        <v>-1</v>
      </c>
      <c r="E39" s="15">
        <f>E35-$C35</f>
        <v>0.89999999999999147</v>
      </c>
      <c r="F39" s="15">
        <f t="shared" si="3"/>
        <v>-0.5</v>
      </c>
      <c r="G39" s="15">
        <f>G35-$C35</f>
        <v>-1.4000000000000057</v>
      </c>
      <c r="H39" s="15">
        <f t="shared" si="3"/>
        <v>0.5</v>
      </c>
      <c r="I39" s="15">
        <f>I35-$C35</f>
        <v>1.2999999999999972</v>
      </c>
    </row>
    <row r="40" spans="1:9" x14ac:dyDescent="0.25">
      <c r="A40" s="14" t="s">
        <v>35</v>
      </c>
      <c r="B40" s="15" t="s">
        <v>14</v>
      </c>
      <c r="C40" s="15" t="s">
        <v>14</v>
      </c>
      <c r="D40" s="15">
        <f>D36-$B36</f>
        <v>-0.89999999999999858</v>
      </c>
      <c r="E40" s="15">
        <f>E36-$C36</f>
        <v>0.20000000000000284</v>
      </c>
      <c r="F40" s="15">
        <f t="shared" si="3"/>
        <v>-0.39999999999999858</v>
      </c>
      <c r="G40" s="15">
        <f>G36-$C36</f>
        <v>-1.3999999999999986</v>
      </c>
      <c r="H40" s="15">
        <f t="shared" si="3"/>
        <v>4.1000000000000014</v>
      </c>
      <c r="I40" s="15">
        <f>I36-$C36</f>
        <v>0.60000000000000142</v>
      </c>
    </row>
  </sheetData>
  <autoFilter ref="A1:I1" xr:uid="{75349369-918C-42F9-93D3-80AC50089076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8FBF0-0E17-409A-9A6F-FD4EF66BB2BC}">
  <dimension ref="A1:P40"/>
  <sheetViews>
    <sheetView workbookViewId="0">
      <pane ySplit="1" topLeftCell="A2" activePane="bottomLeft" state="frozen"/>
      <selection pane="bottomLeft" activeCell="N22" sqref="N22"/>
    </sheetView>
  </sheetViews>
  <sheetFormatPr defaultRowHeight="11.25" x14ac:dyDescent="0.25"/>
  <cols>
    <col min="1" max="1" width="10.7109375" style="8" customWidth="1"/>
    <col min="2" max="7" width="12.7109375" style="1" customWidth="1"/>
    <col min="8" max="16384" width="9.140625" style="1"/>
  </cols>
  <sheetData>
    <row r="1" spans="1:16" s="7" customFormat="1" ht="22.5" x14ac:dyDescent="0.25">
      <c r="A1" s="12" t="s">
        <v>29</v>
      </c>
      <c r="B1" s="9" t="s">
        <v>23</v>
      </c>
      <c r="C1" s="9" t="s">
        <v>24</v>
      </c>
      <c r="D1" s="10" t="s">
        <v>25</v>
      </c>
      <c r="E1" s="10" t="s">
        <v>26</v>
      </c>
      <c r="F1" s="11" t="s">
        <v>27</v>
      </c>
      <c r="G1" s="11" t="s">
        <v>28</v>
      </c>
      <c r="H1" s="13" t="s">
        <v>36</v>
      </c>
      <c r="I1" s="13" t="s">
        <v>37</v>
      </c>
    </row>
    <row r="2" spans="1:16" x14ac:dyDescent="0.25">
      <c r="A2" s="19">
        <v>44562</v>
      </c>
      <c r="B2" s="22">
        <v>84</v>
      </c>
      <c r="C2" s="22">
        <v>61</v>
      </c>
      <c r="D2" s="22">
        <v>82</v>
      </c>
      <c r="E2" s="22">
        <v>60</v>
      </c>
      <c r="F2" s="22">
        <v>83</v>
      </c>
      <c r="G2" s="22">
        <v>60</v>
      </c>
      <c r="H2" s="17">
        <v>85</v>
      </c>
      <c r="I2" s="17">
        <v>62</v>
      </c>
      <c r="K2" s="24"/>
      <c r="L2" s="24"/>
      <c r="M2" s="24"/>
      <c r="N2" s="24"/>
      <c r="O2" s="24"/>
      <c r="P2" s="24"/>
    </row>
    <row r="3" spans="1:16" x14ac:dyDescent="0.25">
      <c r="A3" s="19">
        <v>44563</v>
      </c>
      <c r="B3" s="22">
        <v>86</v>
      </c>
      <c r="C3" s="22">
        <v>69</v>
      </c>
      <c r="D3" s="22">
        <v>83</v>
      </c>
      <c r="E3" s="22">
        <v>68</v>
      </c>
      <c r="F3" s="22">
        <v>84</v>
      </c>
      <c r="G3" s="22">
        <v>68</v>
      </c>
      <c r="H3" s="17">
        <v>85</v>
      </c>
      <c r="I3" s="17">
        <v>67</v>
      </c>
      <c r="K3" s="24"/>
      <c r="L3" s="24"/>
      <c r="M3" s="24"/>
      <c r="N3" s="24"/>
      <c r="O3" s="24"/>
      <c r="P3" s="24"/>
    </row>
    <row r="4" spans="1:16" x14ac:dyDescent="0.25">
      <c r="A4" s="20">
        <v>44564</v>
      </c>
      <c r="B4" s="23">
        <v>71</v>
      </c>
      <c r="C4" s="23">
        <v>51</v>
      </c>
      <c r="D4" s="23">
        <v>72</v>
      </c>
      <c r="E4" s="23">
        <v>51</v>
      </c>
      <c r="F4" s="23">
        <v>72</v>
      </c>
      <c r="G4" s="23">
        <v>50</v>
      </c>
      <c r="H4" s="21">
        <v>81</v>
      </c>
      <c r="I4" s="21">
        <v>61</v>
      </c>
      <c r="K4" s="24"/>
      <c r="L4" s="24"/>
      <c r="M4" s="24"/>
      <c r="N4" s="24"/>
      <c r="O4" s="24"/>
      <c r="P4" s="24"/>
    </row>
    <row r="5" spans="1:16" x14ac:dyDescent="0.25">
      <c r="A5" s="20">
        <v>44565</v>
      </c>
      <c r="B5" s="23">
        <v>73</v>
      </c>
      <c r="C5" s="23">
        <v>47</v>
      </c>
      <c r="D5" s="23">
        <v>73</v>
      </c>
      <c r="E5" s="23">
        <v>46</v>
      </c>
      <c r="F5" s="23">
        <v>73</v>
      </c>
      <c r="G5" s="23">
        <v>47</v>
      </c>
      <c r="H5" s="21">
        <v>74</v>
      </c>
      <c r="I5" s="21">
        <v>45</v>
      </c>
      <c r="K5" s="24"/>
      <c r="L5" s="24"/>
      <c r="M5" s="24"/>
      <c r="N5" s="24"/>
      <c r="O5" s="24"/>
      <c r="P5" s="24"/>
    </row>
    <row r="6" spans="1:16" x14ac:dyDescent="0.25">
      <c r="A6" s="19">
        <v>44566</v>
      </c>
      <c r="B6" s="22">
        <v>77</v>
      </c>
      <c r="C6" s="22">
        <v>57</v>
      </c>
      <c r="D6" s="22">
        <v>75</v>
      </c>
      <c r="E6" s="22">
        <v>56</v>
      </c>
      <c r="F6" s="22">
        <v>75</v>
      </c>
      <c r="G6" s="22">
        <v>55</v>
      </c>
      <c r="H6" s="17">
        <v>73</v>
      </c>
      <c r="I6" s="17">
        <v>59</v>
      </c>
      <c r="K6" s="24"/>
      <c r="L6" s="24"/>
      <c r="M6" s="24"/>
      <c r="N6" s="24"/>
      <c r="O6" s="24"/>
      <c r="P6" s="24"/>
    </row>
    <row r="7" spans="1:16" x14ac:dyDescent="0.25">
      <c r="A7" s="19">
        <v>44567</v>
      </c>
      <c r="B7" s="22">
        <v>77</v>
      </c>
      <c r="C7" s="22">
        <v>51</v>
      </c>
      <c r="D7" s="22">
        <v>75</v>
      </c>
      <c r="E7" s="22">
        <v>51</v>
      </c>
      <c r="F7" s="22">
        <v>75</v>
      </c>
      <c r="G7" s="22">
        <v>50</v>
      </c>
      <c r="H7" s="17">
        <v>74</v>
      </c>
      <c r="I7" s="17">
        <v>50</v>
      </c>
      <c r="K7" s="24"/>
      <c r="L7" s="24"/>
      <c r="M7" s="24"/>
      <c r="N7" s="24"/>
      <c r="O7" s="24"/>
      <c r="P7" s="24"/>
    </row>
    <row r="8" spans="1:16" x14ac:dyDescent="0.25">
      <c r="A8" s="20">
        <v>44568</v>
      </c>
      <c r="B8" s="23">
        <v>78</v>
      </c>
      <c r="C8" s="23">
        <v>58</v>
      </c>
      <c r="D8" s="23">
        <v>77</v>
      </c>
      <c r="E8" s="23">
        <v>59</v>
      </c>
      <c r="F8" s="23">
        <v>78</v>
      </c>
      <c r="G8" s="23">
        <v>58</v>
      </c>
      <c r="H8" s="21">
        <v>78</v>
      </c>
      <c r="I8" s="21">
        <v>52</v>
      </c>
      <c r="K8" s="24"/>
      <c r="L8" s="24"/>
      <c r="M8" s="24"/>
      <c r="N8" s="24"/>
      <c r="O8" s="24"/>
      <c r="P8" s="24"/>
    </row>
    <row r="9" spans="1:16" x14ac:dyDescent="0.25">
      <c r="A9" s="20">
        <v>44569</v>
      </c>
      <c r="B9" s="23">
        <v>78</v>
      </c>
      <c r="C9" s="23">
        <v>51</v>
      </c>
      <c r="D9" s="23">
        <v>77</v>
      </c>
      <c r="E9" s="23">
        <v>53</v>
      </c>
      <c r="F9" s="23">
        <v>78</v>
      </c>
      <c r="G9" s="23">
        <v>50</v>
      </c>
      <c r="H9" s="21">
        <v>79</v>
      </c>
      <c r="I9" s="21">
        <v>57</v>
      </c>
      <c r="K9" s="24"/>
      <c r="L9" s="24"/>
      <c r="M9" s="24"/>
      <c r="N9" s="24"/>
      <c r="O9" s="24"/>
      <c r="P9" s="24"/>
    </row>
    <row r="10" spans="1:16" x14ac:dyDescent="0.25">
      <c r="A10" s="19">
        <v>44570</v>
      </c>
      <c r="B10" s="22">
        <v>80</v>
      </c>
      <c r="C10" s="22">
        <v>59</v>
      </c>
      <c r="D10" s="22">
        <v>79</v>
      </c>
      <c r="E10" s="22">
        <v>60</v>
      </c>
      <c r="F10" s="22">
        <v>79</v>
      </c>
      <c r="G10" s="22">
        <v>60</v>
      </c>
      <c r="H10" s="17">
        <v>81</v>
      </c>
      <c r="I10" s="17">
        <v>63</v>
      </c>
      <c r="K10" s="24"/>
      <c r="L10" s="24"/>
      <c r="M10" s="24"/>
      <c r="N10" s="24"/>
      <c r="O10" s="24"/>
      <c r="P10" s="24"/>
    </row>
    <row r="11" spans="1:16" x14ac:dyDescent="0.25">
      <c r="A11" s="19">
        <v>44571</v>
      </c>
      <c r="B11" s="22">
        <v>81</v>
      </c>
      <c r="C11" s="22">
        <v>60</v>
      </c>
      <c r="D11" s="22">
        <v>80</v>
      </c>
      <c r="E11" s="22">
        <v>60</v>
      </c>
      <c r="F11" s="22">
        <v>81</v>
      </c>
      <c r="G11" s="22">
        <v>59</v>
      </c>
      <c r="H11" s="17">
        <v>82</v>
      </c>
      <c r="I11" s="17">
        <v>60</v>
      </c>
      <c r="K11" s="24"/>
      <c r="L11" s="24"/>
      <c r="M11" s="24"/>
      <c r="N11" s="24"/>
      <c r="O11" s="24"/>
      <c r="P11" s="24"/>
    </row>
    <row r="12" spans="1:16" x14ac:dyDescent="0.25">
      <c r="A12" s="20">
        <v>44572</v>
      </c>
      <c r="B12" s="23">
        <v>71</v>
      </c>
      <c r="C12" s="23">
        <v>51</v>
      </c>
      <c r="D12" s="23">
        <v>70</v>
      </c>
      <c r="E12" s="23">
        <v>51</v>
      </c>
      <c r="F12" s="23">
        <v>71</v>
      </c>
      <c r="G12" s="23">
        <v>51</v>
      </c>
      <c r="H12" s="21">
        <v>82</v>
      </c>
      <c r="I12" s="21">
        <v>50</v>
      </c>
      <c r="K12" s="24"/>
      <c r="L12" s="24"/>
      <c r="M12" s="24"/>
      <c r="N12" s="24"/>
      <c r="O12" s="24"/>
      <c r="P12" s="24"/>
    </row>
    <row r="13" spans="1:16" x14ac:dyDescent="0.25">
      <c r="A13" s="20">
        <v>44573</v>
      </c>
      <c r="B13" s="23">
        <v>75</v>
      </c>
      <c r="C13" s="23">
        <v>51</v>
      </c>
      <c r="D13" s="23">
        <v>73</v>
      </c>
      <c r="E13" s="23">
        <v>51</v>
      </c>
      <c r="F13" s="23">
        <v>74</v>
      </c>
      <c r="G13" s="23">
        <v>50</v>
      </c>
      <c r="H13" s="21">
        <v>73</v>
      </c>
      <c r="I13" s="21">
        <v>50</v>
      </c>
      <c r="K13" s="24"/>
      <c r="L13" s="24"/>
      <c r="M13" s="24"/>
      <c r="N13" s="24"/>
      <c r="O13" s="24"/>
      <c r="P13" s="24"/>
    </row>
    <row r="14" spans="1:16" x14ac:dyDescent="0.25">
      <c r="A14" s="19">
        <v>44574</v>
      </c>
      <c r="B14" s="22">
        <v>72</v>
      </c>
      <c r="C14" s="22">
        <v>54</v>
      </c>
      <c r="D14" s="22">
        <v>70</v>
      </c>
      <c r="E14" s="22">
        <v>54</v>
      </c>
      <c r="F14" s="22">
        <v>71</v>
      </c>
      <c r="G14" s="22">
        <v>53</v>
      </c>
      <c r="H14" s="17">
        <v>73</v>
      </c>
      <c r="I14" s="17">
        <v>55</v>
      </c>
      <c r="K14" s="24"/>
      <c r="L14" s="24"/>
      <c r="M14" s="24"/>
      <c r="N14" s="24"/>
      <c r="O14" s="24"/>
      <c r="P14" s="24"/>
    </row>
    <row r="15" spans="1:16" x14ac:dyDescent="0.25">
      <c r="A15" s="19">
        <v>44575</v>
      </c>
      <c r="B15" s="22">
        <v>69</v>
      </c>
      <c r="C15" s="22">
        <v>46</v>
      </c>
      <c r="D15" s="22">
        <v>69</v>
      </c>
      <c r="E15" s="22">
        <v>48</v>
      </c>
      <c r="F15" s="22">
        <v>69</v>
      </c>
      <c r="G15" s="22">
        <v>44</v>
      </c>
      <c r="H15" s="17">
        <v>70</v>
      </c>
      <c r="I15" s="17">
        <v>46</v>
      </c>
      <c r="K15" s="24"/>
      <c r="L15" s="24"/>
      <c r="M15" s="24"/>
      <c r="N15" s="24"/>
      <c r="O15" s="24"/>
      <c r="P15" s="24"/>
    </row>
    <row r="16" spans="1:16" x14ac:dyDescent="0.25">
      <c r="A16" s="20">
        <v>44576</v>
      </c>
      <c r="B16" s="23">
        <v>75</v>
      </c>
      <c r="C16" s="23">
        <v>42</v>
      </c>
      <c r="D16" s="23">
        <v>73</v>
      </c>
      <c r="E16" s="23">
        <v>41</v>
      </c>
      <c r="F16" s="23">
        <v>74</v>
      </c>
      <c r="G16" s="23">
        <v>40</v>
      </c>
      <c r="H16" s="21">
        <v>74</v>
      </c>
      <c r="I16" s="21">
        <v>43</v>
      </c>
      <c r="K16" s="24"/>
      <c r="L16" s="24"/>
      <c r="M16" s="24"/>
      <c r="N16" s="24"/>
      <c r="O16" s="24"/>
      <c r="P16" s="24"/>
    </row>
    <row r="17" spans="1:16" x14ac:dyDescent="0.25">
      <c r="A17" s="20">
        <v>44577</v>
      </c>
      <c r="B17" s="23">
        <v>68</v>
      </c>
      <c r="C17" s="23">
        <v>60</v>
      </c>
      <c r="D17" s="23">
        <v>67</v>
      </c>
      <c r="E17" s="23">
        <v>60</v>
      </c>
      <c r="F17" s="23">
        <v>67</v>
      </c>
      <c r="G17" s="23">
        <v>60</v>
      </c>
      <c r="H17" s="21">
        <v>73</v>
      </c>
      <c r="I17" s="21">
        <v>60</v>
      </c>
      <c r="K17" s="24"/>
      <c r="L17" s="24"/>
      <c r="M17" s="24"/>
      <c r="N17" s="24"/>
      <c r="O17" s="24"/>
      <c r="P17" s="24"/>
    </row>
    <row r="18" spans="1:16" x14ac:dyDescent="0.25">
      <c r="A18" s="19">
        <v>44578</v>
      </c>
      <c r="B18" s="22">
        <v>61</v>
      </c>
      <c r="C18" s="22">
        <v>46</v>
      </c>
      <c r="D18" s="22">
        <v>61</v>
      </c>
      <c r="E18" s="22">
        <v>45</v>
      </c>
      <c r="F18" s="22">
        <v>61</v>
      </c>
      <c r="G18" s="22">
        <v>44</v>
      </c>
      <c r="H18" s="17">
        <v>63</v>
      </c>
      <c r="I18" s="17">
        <v>55</v>
      </c>
      <c r="K18" s="24"/>
      <c r="L18" s="24"/>
      <c r="M18" s="24"/>
      <c r="N18" s="24"/>
      <c r="O18" s="24"/>
      <c r="P18" s="24"/>
    </row>
    <row r="19" spans="1:16" x14ac:dyDescent="0.25">
      <c r="A19" s="19">
        <v>44579</v>
      </c>
      <c r="B19" s="22">
        <v>62</v>
      </c>
      <c r="C19" s="22">
        <v>40</v>
      </c>
      <c r="D19" s="22">
        <v>62</v>
      </c>
      <c r="E19" s="22">
        <v>39</v>
      </c>
      <c r="F19" s="22">
        <v>62</v>
      </c>
      <c r="G19" s="22">
        <v>39</v>
      </c>
      <c r="H19" s="17">
        <v>61</v>
      </c>
      <c r="I19" s="17">
        <v>38</v>
      </c>
      <c r="K19" s="24"/>
      <c r="L19" s="24"/>
      <c r="M19" s="24"/>
      <c r="N19" s="24"/>
      <c r="O19" s="24"/>
      <c r="P19" s="24"/>
    </row>
    <row r="20" spans="1:16" x14ac:dyDescent="0.25">
      <c r="A20" s="20">
        <v>44580</v>
      </c>
      <c r="B20" s="23">
        <v>74</v>
      </c>
      <c r="C20" s="23">
        <v>40</v>
      </c>
      <c r="D20" s="23">
        <v>73</v>
      </c>
      <c r="E20" s="23">
        <v>39</v>
      </c>
      <c r="F20" s="23">
        <v>73</v>
      </c>
      <c r="G20" s="23">
        <v>38</v>
      </c>
      <c r="H20" s="21">
        <v>74</v>
      </c>
      <c r="I20" s="21">
        <v>42</v>
      </c>
      <c r="K20" s="24"/>
      <c r="L20" s="24"/>
      <c r="M20" s="24"/>
      <c r="N20" s="24"/>
      <c r="O20" s="24"/>
      <c r="P20" s="24"/>
    </row>
    <row r="21" spans="1:16" x14ac:dyDescent="0.25">
      <c r="A21" s="20">
        <v>44581</v>
      </c>
      <c r="B21" s="23">
        <v>81</v>
      </c>
      <c r="C21" s="23">
        <v>49</v>
      </c>
      <c r="D21" s="23">
        <v>78</v>
      </c>
      <c r="E21" s="23">
        <v>48</v>
      </c>
      <c r="F21" s="23">
        <v>78</v>
      </c>
      <c r="G21" s="23">
        <v>48</v>
      </c>
      <c r="H21" s="21">
        <v>80</v>
      </c>
      <c r="I21" s="21">
        <v>49</v>
      </c>
      <c r="K21" s="24"/>
      <c r="L21" s="24"/>
      <c r="M21" s="24"/>
      <c r="N21" s="24"/>
      <c r="O21" s="24"/>
      <c r="P21" s="24"/>
    </row>
    <row r="22" spans="1:16" x14ac:dyDescent="0.25">
      <c r="A22" s="19">
        <v>44582</v>
      </c>
      <c r="B22" s="22">
        <v>77</v>
      </c>
      <c r="C22" s="22">
        <v>53</v>
      </c>
      <c r="D22" s="22">
        <v>76</v>
      </c>
      <c r="E22" s="22">
        <v>53</v>
      </c>
      <c r="F22" s="22">
        <v>76</v>
      </c>
      <c r="G22" s="22">
        <v>53</v>
      </c>
      <c r="H22" s="17">
        <v>77</v>
      </c>
      <c r="I22" s="17">
        <v>54</v>
      </c>
      <c r="K22" s="24"/>
      <c r="L22" s="24"/>
      <c r="M22" s="24"/>
      <c r="N22" s="24"/>
      <c r="O22" s="24"/>
      <c r="P22" s="24"/>
    </row>
    <row r="23" spans="1:16" x14ac:dyDescent="0.25">
      <c r="A23" s="19">
        <v>44583</v>
      </c>
      <c r="B23" s="22">
        <v>59</v>
      </c>
      <c r="C23" s="22">
        <v>46</v>
      </c>
      <c r="D23" s="22">
        <v>58</v>
      </c>
      <c r="E23" s="22">
        <v>46</v>
      </c>
      <c r="F23" s="22">
        <v>59</v>
      </c>
      <c r="G23" s="22">
        <v>46</v>
      </c>
      <c r="H23" s="17">
        <v>74</v>
      </c>
      <c r="I23" s="17">
        <v>48</v>
      </c>
      <c r="K23" s="24"/>
      <c r="L23" s="24"/>
      <c r="M23" s="24"/>
      <c r="N23" s="24"/>
      <c r="O23" s="24"/>
      <c r="P23" s="24"/>
    </row>
    <row r="24" spans="1:16" x14ac:dyDescent="0.25">
      <c r="A24" s="20">
        <v>44584</v>
      </c>
      <c r="B24" s="23">
        <v>50</v>
      </c>
      <c r="C24" s="23">
        <v>36</v>
      </c>
      <c r="D24" s="23">
        <v>51</v>
      </c>
      <c r="E24" s="23">
        <v>35</v>
      </c>
      <c r="F24" s="23">
        <v>50</v>
      </c>
      <c r="G24" s="23">
        <v>33</v>
      </c>
      <c r="H24" s="21">
        <v>53</v>
      </c>
      <c r="I24" s="21">
        <v>43</v>
      </c>
      <c r="K24" s="24"/>
      <c r="L24" s="24"/>
      <c r="M24" s="24"/>
      <c r="N24" s="24"/>
      <c r="O24" s="24"/>
      <c r="P24" s="24"/>
    </row>
    <row r="25" spans="1:16" x14ac:dyDescent="0.25">
      <c r="A25" s="20">
        <v>44585</v>
      </c>
      <c r="B25" s="23">
        <v>64</v>
      </c>
      <c r="C25" s="23">
        <v>32</v>
      </c>
      <c r="D25" s="23">
        <v>63</v>
      </c>
      <c r="E25" s="23">
        <v>30</v>
      </c>
      <c r="F25" s="23">
        <v>63</v>
      </c>
      <c r="G25" s="23">
        <v>30</v>
      </c>
      <c r="H25" s="21">
        <v>63</v>
      </c>
      <c r="I25" s="21">
        <v>31</v>
      </c>
      <c r="K25" s="24"/>
      <c r="L25" s="24"/>
      <c r="M25" s="24"/>
      <c r="N25" s="24"/>
      <c r="O25" s="24"/>
      <c r="P25" s="24"/>
    </row>
    <row r="26" spans="1:16" x14ac:dyDescent="0.25">
      <c r="A26" s="19">
        <v>44586</v>
      </c>
      <c r="B26" s="22">
        <v>53</v>
      </c>
      <c r="C26" s="22">
        <v>46</v>
      </c>
      <c r="D26" s="22">
        <v>53</v>
      </c>
      <c r="E26" s="22">
        <v>44</v>
      </c>
      <c r="F26" s="22">
        <v>53</v>
      </c>
      <c r="G26" s="22">
        <v>44</v>
      </c>
      <c r="H26" s="17">
        <v>61</v>
      </c>
      <c r="I26" s="17">
        <v>46</v>
      </c>
      <c r="K26" s="24"/>
      <c r="L26" s="24"/>
      <c r="M26" s="24"/>
      <c r="N26" s="24"/>
      <c r="O26" s="24"/>
      <c r="P26" s="24"/>
    </row>
    <row r="27" spans="1:16" x14ac:dyDescent="0.25">
      <c r="A27" s="19">
        <v>44587</v>
      </c>
      <c r="B27" s="22">
        <v>60</v>
      </c>
      <c r="C27" s="22">
        <v>52</v>
      </c>
      <c r="D27" s="22">
        <v>60</v>
      </c>
      <c r="E27" s="22">
        <v>52</v>
      </c>
      <c r="F27" s="22">
        <v>60</v>
      </c>
      <c r="G27" s="22">
        <v>52</v>
      </c>
      <c r="H27" s="17">
        <v>60</v>
      </c>
      <c r="I27" s="17">
        <v>49</v>
      </c>
      <c r="K27" s="24"/>
      <c r="L27" s="24"/>
      <c r="M27" s="24"/>
      <c r="N27" s="24"/>
      <c r="O27" s="24"/>
      <c r="P27" s="24"/>
    </row>
    <row r="28" spans="1:16" x14ac:dyDescent="0.25">
      <c r="A28" s="20">
        <v>44588</v>
      </c>
      <c r="B28" s="23">
        <v>70</v>
      </c>
      <c r="C28" s="23">
        <v>58</v>
      </c>
      <c r="D28" s="23">
        <v>70</v>
      </c>
      <c r="E28" s="23">
        <v>57</v>
      </c>
      <c r="F28" s="23">
        <v>70</v>
      </c>
      <c r="G28" s="23">
        <v>57</v>
      </c>
      <c r="H28" s="21">
        <v>71</v>
      </c>
      <c r="I28" s="21">
        <v>57</v>
      </c>
      <c r="K28" s="24"/>
      <c r="L28" s="24"/>
      <c r="M28" s="24"/>
      <c r="N28" s="24"/>
      <c r="O28" s="24"/>
      <c r="P28" s="24"/>
    </row>
    <row r="29" spans="1:16" x14ac:dyDescent="0.25">
      <c r="A29" s="20">
        <v>44589</v>
      </c>
      <c r="B29" s="23">
        <v>72</v>
      </c>
      <c r="C29" s="23">
        <v>53</v>
      </c>
      <c r="D29" s="23">
        <v>70</v>
      </c>
      <c r="E29" s="23">
        <v>54</v>
      </c>
      <c r="F29" s="23">
        <v>71</v>
      </c>
      <c r="G29" s="23">
        <v>53</v>
      </c>
      <c r="H29" s="21">
        <v>71</v>
      </c>
      <c r="I29" s="21">
        <v>53</v>
      </c>
      <c r="K29" s="24"/>
      <c r="L29" s="24"/>
      <c r="M29" s="24"/>
      <c r="N29" s="24"/>
      <c r="O29" s="24"/>
      <c r="P29" s="24"/>
    </row>
    <row r="30" spans="1:16" x14ac:dyDescent="0.25">
      <c r="A30" s="19">
        <v>44590</v>
      </c>
      <c r="B30" s="22">
        <v>57</v>
      </c>
      <c r="C30" s="22">
        <v>34</v>
      </c>
      <c r="D30" s="22">
        <v>55</v>
      </c>
      <c r="E30" s="22">
        <v>35</v>
      </c>
      <c r="F30" s="22">
        <v>56</v>
      </c>
      <c r="G30" s="22">
        <v>31</v>
      </c>
      <c r="H30" s="17">
        <v>67</v>
      </c>
      <c r="I30" s="17">
        <v>40</v>
      </c>
      <c r="K30" s="24"/>
      <c r="L30" s="24"/>
      <c r="M30" s="24"/>
      <c r="N30" s="24"/>
      <c r="O30" s="24"/>
      <c r="P30" s="24"/>
    </row>
    <row r="31" spans="1:16" x14ac:dyDescent="0.25">
      <c r="A31" s="19">
        <v>44591</v>
      </c>
      <c r="B31" s="22">
        <v>59</v>
      </c>
      <c r="C31" s="22">
        <v>32</v>
      </c>
      <c r="D31" s="22">
        <v>59</v>
      </c>
      <c r="E31" s="22">
        <v>33</v>
      </c>
      <c r="F31" s="22">
        <v>58</v>
      </c>
      <c r="G31" s="22">
        <v>29</v>
      </c>
      <c r="H31" s="17">
        <v>57</v>
      </c>
      <c r="I31" s="17">
        <v>30</v>
      </c>
      <c r="K31" s="24"/>
      <c r="L31" s="24"/>
      <c r="M31" s="24"/>
      <c r="N31" s="24"/>
      <c r="O31" s="24"/>
      <c r="P31" s="24"/>
    </row>
    <row r="32" spans="1:16" x14ac:dyDescent="0.25">
      <c r="A32" s="20">
        <v>44592</v>
      </c>
      <c r="B32" s="23">
        <v>70</v>
      </c>
      <c r="C32" s="23">
        <v>33</v>
      </c>
      <c r="D32" s="23">
        <v>70</v>
      </c>
      <c r="E32" s="23">
        <v>32</v>
      </c>
      <c r="F32" s="23">
        <v>69</v>
      </c>
      <c r="G32" s="23">
        <v>32</v>
      </c>
      <c r="H32" s="21">
        <v>69</v>
      </c>
      <c r="I32" s="21">
        <v>31</v>
      </c>
      <c r="K32" s="24"/>
      <c r="L32" s="24"/>
      <c r="M32" s="24"/>
      <c r="N32" s="24"/>
      <c r="O32" s="24"/>
      <c r="P32" s="24"/>
    </row>
    <row r="34" spans="1:9" x14ac:dyDescent="0.25">
      <c r="A34" s="14" t="s">
        <v>30</v>
      </c>
      <c r="B34" s="15">
        <f>AVERAGE(B2:B32)</f>
        <v>70.451612903225808</v>
      </c>
      <c r="C34" s="15">
        <f t="shared" ref="C34:I34" si="0">AVERAGE(C2:C32)</f>
        <v>48.967741935483872</v>
      </c>
      <c r="D34" s="15">
        <f t="shared" si="0"/>
        <v>69.483870967741936</v>
      </c>
      <c r="E34" s="15">
        <f t="shared" si="0"/>
        <v>48.741935483870968</v>
      </c>
      <c r="F34" s="15">
        <f t="shared" si="0"/>
        <v>69.774193548387103</v>
      </c>
      <c r="G34" s="15">
        <f t="shared" si="0"/>
        <v>47.87096774193548</v>
      </c>
      <c r="H34" s="15">
        <f t="shared" si="0"/>
        <v>72.193548387096769</v>
      </c>
      <c r="I34" s="15">
        <f t="shared" si="0"/>
        <v>49.87096774193548</v>
      </c>
    </row>
    <row r="35" spans="1:9" x14ac:dyDescent="0.25">
      <c r="A35" s="14" t="s">
        <v>31</v>
      </c>
      <c r="B35" s="18">
        <f>MAX(B2:B32)</f>
        <v>86</v>
      </c>
      <c r="C35" s="15">
        <f t="shared" ref="C35:I35" si="1">MAX(C2:C32)</f>
        <v>69</v>
      </c>
      <c r="D35" s="18">
        <f t="shared" si="1"/>
        <v>83</v>
      </c>
      <c r="E35" s="15">
        <f t="shared" si="1"/>
        <v>68</v>
      </c>
      <c r="F35" s="18">
        <f t="shared" si="1"/>
        <v>84</v>
      </c>
      <c r="G35" s="15">
        <f t="shared" si="1"/>
        <v>68</v>
      </c>
      <c r="H35" s="18">
        <f t="shared" si="1"/>
        <v>85</v>
      </c>
      <c r="I35" s="15">
        <f t="shared" si="1"/>
        <v>67</v>
      </c>
    </row>
    <row r="36" spans="1:9" x14ac:dyDescent="0.25">
      <c r="A36" s="14" t="s">
        <v>32</v>
      </c>
      <c r="B36" s="15">
        <f>MIN(B2:B32)</f>
        <v>50</v>
      </c>
      <c r="C36" s="16">
        <f t="shared" ref="C36:I36" si="2">MIN(C2:C32)</f>
        <v>32</v>
      </c>
      <c r="D36" s="15">
        <f t="shared" si="2"/>
        <v>51</v>
      </c>
      <c r="E36" s="16">
        <f t="shared" si="2"/>
        <v>30</v>
      </c>
      <c r="F36" s="15">
        <f t="shared" si="2"/>
        <v>50</v>
      </c>
      <c r="G36" s="16">
        <f t="shared" si="2"/>
        <v>29</v>
      </c>
      <c r="H36" s="15">
        <f t="shared" si="2"/>
        <v>53</v>
      </c>
      <c r="I36" s="16">
        <f t="shared" si="2"/>
        <v>30</v>
      </c>
    </row>
    <row r="38" spans="1:9" x14ac:dyDescent="0.25">
      <c r="A38" s="14" t="s">
        <v>33</v>
      </c>
      <c r="B38" s="15" t="s">
        <v>14</v>
      </c>
      <c r="C38" s="15" t="s">
        <v>14</v>
      </c>
      <c r="D38" s="15">
        <f>D34-$B34</f>
        <v>-0.96774193548387188</v>
      </c>
      <c r="E38" s="15">
        <f>E34-$C34</f>
        <v>-0.22580645161290391</v>
      </c>
      <c r="F38" s="15">
        <f t="shared" ref="F38:J40" si="3">F34-$B34</f>
        <v>-0.67741935483870463</v>
      </c>
      <c r="G38" s="15">
        <f>G34-$C34</f>
        <v>-1.0967741935483915</v>
      </c>
      <c r="H38" s="15">
        <f t="shared" si="3"/>
        <v>1.7419354838709609</v>
      </c>
      <c r="I38" s="15">
        <f>I34-$C34</f>
        <v>0.90322580645160855</v>
      </c>
    </row>
    <row r="39" spans="1:9" x14ac:dyDescent="0.25">
      <c r="A39" s="14" t="s">
        <v>34</v>
      </c>
      <c r="B39" s="15" t="s">
        <v>14</v>
      </c>
      <c r="C39" s="15" t="s">
        <v>14</v>
      </c>
      <c r="D39" s="15">
        <f>D35-$B35</f>
        <v>-3</v>
      </c>
      <c r="E39" s="15">
        <f>E35-$C35</f>
        <v>-1</v>
      </c>
      <c r="F39" s="15">
        <f t="shared" si="3"/>
        <v>-2</v>
      </c>
      <c r="G39" s="15">
        <f>G35-$C35</f>
        <v>-1</v>
      </c>
      <c r="H39" s="15">
        <f t="shared" si="3"/>
        <v>-1</v>
      </c>
      <c r="I39" s="15">
        <f>I35-$C35</f>
        <v>-2</v>
      </c>
    </row>
    <row r="40" spans="1:9" x14ac:dyDescent="0.25">
      <c r="A40" s="14" t="s">
        <v>35</v>
      </c>
      <c r="B40" s="15" t="s">
        <v>14</v>
      </c>
      <c r="C40" s="15" t="s">
        <v>14</v>
      </c>
      <c r="D40" s="15">
        <f>D36-$B36</f>
        <v>1</v>
      </c>
      <c r="E40" s="15">
        <f>E36-$C36</f>
        <v>-2</v>
      </c>
      <c r="F40" s="15">
        <f t="shared" si="3"/>
        <v>0</v>
      </c>
      <c r="G40" s="15">
        <f>G36-$C36</f>
        <v>-3</v>
      </c>
      <c r="H40" s="15">
        <f t="shared" si="3"/>
        <v>3</v>
      </c>
      <c r="I40" s="15">
        <f>I36-$C36</f>
        <v>-2</v>
      </c>
    </row>
  </sheetData>
  <autoFilter ref="A1:I1" xr:uid="{75349369-918C-42F9-93D3-80AC50089076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AE96C-CF06-4736-802D-C54A336F15E3}">
  <dimension ref="A1:P40"/>
  <sheetViews>
    <sheetView workbookViewId="0">
      <pane ySplit="1" topLeftCell="A2" activePane="bottomLeft" state="frozen"/>
      <selection pane="bottomLeft" activeCell="K2" sqref="K2:P32"/>
    </sheetView>
  </sheetViews>
  <sheetFormatPr defaultRowHeight="11.25" x14ac:dyDescent="0.25"/>
  <cols>
    <col min="1" max="1" width="10.7109375" style="8" customWidth="1"/>
    <col min="2" max="7" width="12.7109375" style="1" customWidth="1"/>
    <col min="8" max="16384" width="9.140625" style="1"/>
  </cols>
  <sheetData>
    <row r="1" spans="1:16" s="7" customFormat="1" ht="22.5" x14ac:dyDescent="0.25">
      <c r="A1" s="12" t="s">
        <v>29</v>
      </c>
      <c r="B1" s="9" t="s">
        <v>23</v>
      </c>
      <c r="C1" s="9" t="s">
        <v>24</v>
      </c>
      <c r="D1" s="10" t="s">
        <v>25</v>
      </c>
      <c r="E1" s="10" t="s">
        <v>26</v>
      </c>
      <c r="F1" s="11" t="s">
        <v>27</v>
      </c>
      <c r="G1" s="11" t="s">
        <v>28</v>
      </c>
      <c r="H1" s="13" t="s">
        <v>36</v>
      </c>
      <c r="I1" s="13" t="s">
        <v>37</v>
      </c>
    </row>
    <row r="2" spans="1:16" x14ac:dyDescent="0.25">
      <c r="A2" s="19">
        <v>44896</v>
      </c>
      <c r="B2" s="22">
        <v>76</v>
      </c>
      <c r="C2" s="22">
        <v>62</v>
      </c>
      <c r="D2" s="22">
        <v>75</v>
      </c>
      <c r="E2" s="22">
        <v>62</v>
      </c>
      <c r="F2" s="22">
        <v>75</v>
      </c>
      <c r="G2" s="22">
        <v>62</v>
      </c>
      <c r="H2" s="17">
        <v>76</v>
      </c>
      <c r="I2" s="17">
        <v>62</v>
      </c>
      <c r="K2" s="24"/>
      <c r="L2" s="24"/>
      <c r="M2" s="24"/>
      <c r="N2" s="24"/>
      <c r="O2" s="24"/>
      <c r="P2" s="24"/>
    </row>
    <row r="3" spans="1:16" x14ac:dyDescent="0.25">
      <c r="A3" s="19">
        <v>44897</v>
      </c>
      <c r="B3" s="22">
        <v>81</v>
      </c>
      <c r="C3" s="22">
        <v>60</v>
      </c>
      <c r="D3" s="22">
        <v>79</v>
      </c>
      <c r="E3" s="22">
        <v>61</v>
      </c>
      <c r="F3" s="22">
        <v>80</v>
      </c>
      <c r="G3" s="22">
        <v>60</v>
      </c>
      <c r="H3" s="17">
        <v>81</v>
      </c>
      <c r="I3" s="17">
        <v>61</v>
      </c>
      <c r="K3" s="24"/>
      <c r="L3" s="24"/>
      <c r="M3" s="24"/>
      <c r="N3" s="24"/>
      <c r="O3" s="24"/>
      <c r="P3" s="24"/>
    </row>
    <row r="4" spans="1:16" x14ac:dyDescent="0.25">
      <c r="A4" s="20">
        <v>44898</v>
      </c>
      <c r="B4" s="23">
        <v>81</v>
      </c>
      <c r="C4" s="23">
        <v>59</v>
      </c>
      <c r="D4" s="23">
        <v>80</v>
      </c>
      <c r="E4" s="23">
        <v>59</v>
      </c>
      <c r="F4" s="23">
        <v>81</v>
      </c>
      <c r="G4" s="23">
        <v>57</v>
      </c>
      <c r="H4" s="21">
        <v>81</v>
      </c>
      <c r="I4" s="21">
        <v>60</v>
      </c>
      <c r="K4" s="24"/>
      <c r="L4" s="24"/>
      <c r="M4" s="24"/>
      <c r="N4" s="24"/>
      <c r="O4" s="24"/>
      <c r="P4" s="24"/>
    </row>
    <row r="5" spans="1:16" x14ac:dyDescent="0.25">
      <c r="A5" s="20">
        <v>44899</v>
      </c>
      <c r="B5" s="23">
        <v>80</v>
      </c>
      <c r="C5" s="23">
        <v>58</v>
      </c>
      <c r="D5" s="23">
        <v>80</v>
      </c>
      <c r="E5" s="23">
        <v>58</v>
      </c>
      <c r="F5" s="23">
        <v>80</v>
      </c>
      <c r="G5" s="23">
        <v>57</v>
      </c>
      <c r="H5" s="21">
        <v>80</v>
      </c>
      <c r="I5" s="21">
        <v>59</v>
      </c>
      <c r="K5" s="24"/>
      <c r="L5" s="24"/>
      <c r="M5" s="24"/>
      <c r="N5" s="24"/>
      <c r="O5" s="24"/>
      <c r="P5" s="24"/>
    </row>
    <row r="6" spans="1:16" x14ac:dyDescent="0.25">
      <c r="A6" s="19">
        <v>44900</v>
      </c>
      <c r="B6" s="22">
        <v>80</v>
      </c>
      <c r="C6" s="22">
        <v>60</v>
      </c>
      <c r="D6" s="22">
        <v>79</v>
      </c>
      <c r="E6" s="22">
        <v>59</v>
      </c>
      <c r="F6" s="22">
        <v>80</v>
      </c>
      <c r="G6" s="22">
        <v>58</v>
      </c>
      <c r="H6" s="17">
        <v>81</v>
      </c>
      <c r="I6" s="17">
        <v>61</v>
      </c>
      <c r="K6" s="24"/>
      <c r="L6" s="24"/>
      <c r="M6" s="24"/>
      <c r="N6" s="24"/>
      <c r="O6" s="24"/>
      <c r="P6" s="24"/>
    </row>
    <row r="7" spans="1:16" x14ac:dyDescent="0.25">
      <c r="A7" s="19">
        <v>44901</v>
      </c>
      <c r="B7" s="22">
        <v>81</v>
      </c>
      <c r="C7" s="22">
        <v>60</v>
      </c>
      <c r="D7" s="22">
        <v>80</v>
      </c>
      <c r="E7" s="22">
        <v>59</v>
      </c>
      <c r="F7" s="22">
        <v>81</v>
      </c>
      <c r="G7" s="22">
        <v>59</v>
      </c>
      <c r="H7" s="17">
        <v>80</v>
      </c>
      <c r="I7" s="17">
        <v>61</v>
      </c>
      <c r="K7" s="24"/>
      <c r="L7" s="24"/>
      <c r="M7" s="24"/>
      <c r="N7" s="24"/>
      <c r="O7" s="24"/>
      <c r="P7" s="24"/>
    </row>
    <row r="8" spans="1:16" x14ac:dyDescent="0.25">
      <c r="A8" s="20">
        <v>44902</v>
      </c>
      <c r="B8" s="23">
        <v>82</v>
      </c>
      <c r="C8" s="23">
        <v>60</v>
      </c>
      <c r="D8" s="23">
        <v>81</v>
      </c>
      <c r="E8" s="23">
        <v>60</v>
      </c>
      <c r="F8" s="23">
        <v>81</v>
      </c>
      <c r="G8" s="23">
        <v>59</v>
      </c>
      <c r="H8" s="21">
        <v>82</v>
      </c>
      <c r="I8" s="21">
        <v>61</v>
      </c>
      <c r="K8" s="24"/>
      <c r="L8" s="24"/>
      <c r="M8" s="24"/>
      <c r="N8" s="24"/>
      <c r="O8" s="24"/>
      <c r="P8" s="24"/>
    </row>
    <row r="9" spans="1:16" x14ac:dyDescent="0.25">
      <c r="A9" s="20">
        <v>44903</v>
      </c>
      <c r="B9" s="23">
        <v>82</v>
      </c>
      <c r="C9" s="23">
        <v>61</v>
      </c>
      <c r="D9" s="23">
        <v>81</v>
      </c>
      <c r="E9" s="23">
        <v>61</v>
      </c>
      <c r="F9" s="23">
        <v>82</v>
      </c>
      <c r="G9" s="23">
        <v>59</v>
      </c>
      <c r="H9" s="21">
        <v>81</v>
      </c>
      <c r="I9" s="21">
        <v>62</v>
      </c>
      <c r="K9" s="24"/>
      <c r="L9" s="24"/>
      <c r="M9" s="24"/>
      <c r="N9" s="24"/>
      <c r="O9" s="24"/>
      <c r="P9" s="24"/>
    </row>
    <row r="10" spans="1:16" x14ac:dyDescent="0.25">
      <c r="A10" s="19">
        <v>44904</v>
      </c>
      <c r="B10" s="22">
        <v>80</v>
      </c>
      <c r="C10" s="22">
        <v>60</v>
      </c>
      <c r="D10" s="22">
        <v>80</v>
      </c>
      <c r="E10" s="22">
        <v>60</v>
      </c>
      <c r="F10" s="22">
        <v>80</v>
      </c>
      <c r="G10" s="22">
        <v>58</v>
      </c>
      <c r="H10" s="17">
        <v>81</v>
      </c>
      <c r="I10" s="17">
        <v>61</v>
      </c>
      <c r="K10" s="24"/>
      <c r="L10" s="24"/>
      <c r="M10" s="24"/>
      <c r="N10" s="24"/>
      <c r="O10" s="24"/>
      <c r="P10" s="24"/>
    </row>
    <row r="11" spans="1:16" x14ac:dyDescent="0.25">
      <c r="A11" s="19">
        <v>44905</v>
      </c>
      <c r="B11" s="22">
        <v>78</v>
      </c>
      <c r="C11" s="22">
        <v>60</v>
      </c>
      <c r="D11" s="22">
        <v>77</v>
      </c>
      <c r="E11" s="22">
        <v>60</v>
      </c>
      <c r="F11" s="22">
        <v>77</v>
      </c>
      <c r="G11" s="22">
        <v>60</v>
      </c>
      <c r="H11" s="17">
        <v>78</v>
      </c>
      <c r="I11" s="17">
        <v>60</v>
      </c>
      <c r="K11" s="24"/>
      <c r="L11" s="24"/>
      <c r="M11" s="24"/>
      <c r="N11" s="24"/>
      <c r="O11" s="24"/>
      <c r="P11" s="24"/>
    </row>
    <row r="12" spans="1:16" x14ac:dyDescent="0.25">
      <c r="A12" s="20">
        <v>44906</v>
      </c>
      <c r="B12" s="23">
        <v>75</v>
      </c>
      <c r="C12" s="23">
        <v>61</v>
      </c>
      <c r="D12" s="23">
        <v>74</v>
      </c>
      <c r="E12" s="23">
        <v>61</v>
      </c>
      <c r="F12" s="23">
        <v>74</v>
      </c>
      <c r="G12" s="23">
        <v>61</v>
      </c>
      <c r="H12" s="21">
        <v>76</v>
      </c>
      <c r="I12" s="21">
        <v>62</v>
      </c>
      <c r="K12" s="24"/>
      <c r="L12" s="24"/>
      <c r="M12" s="24"/>
      <c r="N12" s="24"/>
      <c r="O12" s="24"/>
      <c r="P12" s="24"/>
    </row>
    <row r="13" spans="1:16" x14ac:dyDescent="0.25">
      <c r="A13" s="20">
        <v>44907</v>
      </c>
      <c r="B13" s="23">
        <v>73</v>
      </c>
      <c r="C13" s="23">
        <v>58</v>
      </c>
      <c r="D13" s="23">
        <v>73</v>
      </c>
      <c r="E13" s="23">
        <v>58</v>
      </c>
      <c r="F13" s="23">
        <v>73</v>
      </c>
      <c r="G13" s="23">
        <v>57</v>
      </c>
      <c r="H13" s="21">
        <v>73</v>
      </c>
      <c r="I13" s="21">
        <v>57</v>
      </c>
      <c r="K13" s="24"/>
      <c r="L13" s="24"/>
      <c r="M13" s="24"/>
      <c r="N13" s="24"/>
      <c r="O13" s="24"/>
      <c r="P13" s="24"/>
    </row>
    <row r="14" spans="1:16" x14ac:dyDescent="0.25">
      <c r="A14" s="19">
        <v>44908</v>
      </c>
      <c r="B14" s="22">
        <v>79</v>
      </c>
      <c r="C14" s="22">
        <v>57</v>
      </c>
      <c r="D14" s="22">
        <v>78</v>
      </c>
      <c r="E14" s="22">
        <v>58</v>
      </c>
      <c r="F14" s="22">
        <v>79</v>
      </c>
      <c r="G14" s="22">
        <v>57</v>
      </c>
      <c r="H14" s="17">
        <v>79</v>
      </c>
      <c r="I14" s="17">
        <v>58</v>
      </c>
      <c r="K14" s="24"/>
      <c r="L14" s="24"/>
      <c r="M14" s="24"/>
      <c r="N14" s="24"/>
      <c r="O14" s="24"/>
      <c r="P14" s="24"/>
    </row>
    <row r="15" spans="1:16" x14ac:dyDescent="0.25">
      <c r="A15" s="19">
        <v>44909</v>
      </c>
      <c r="B15" s="22">
        <v>82</v>
      </c>
      <c r="C15" s="22">
        <v>65</v>
      </c>
      <c r="D15" s="22">
        <v>81</v>
      </c>
      <c r="E15" s="22">
        <v>65</v>
      </c>
      <c r="F15" s="22">
        <v>81</v>
      </c>
      <c r="G15" s="22">
        <v>64</v>
      </c>
      <c r="H15" s="17">
        <v>81</v>
      </c>
      <c r="I15" s="17">
        <v>58</v>
      </c>
      <c r="K15" s="24"/>
      <c r="L15" s="24"/>
      <c r="M15" s="24"/>
      <c r="N15" s="24"/>
      <c r="O15" s="24"/>
      <c r="P15" s="24"/>
    </row>
    <row r="16" spans="1:16" x14ac:dyDescent="0.25">
      <c r="A16" s="20">
        <v>44910</v>
      </c>
      <c r="B16" s="23">
        <v>78</v>
      </c>
      <c r="C16" s="23">
        <v>64</v>
      </c>
      <c r="D16" s="23">
        <v>77</v>
      </c>
      <c r="E16" s="23">
        <v>64</v>
      </c>
      <c r="F16" s="23">
        <v>77</v>
      </c>
      <c r="G16" s="23">
        <v>64</v>
      </c>
      <c r="H16" s="21">
        <v>79</v>
      </c>
      <c r="I16" s="21">
        <v>67</v>
      </c>
      <c r="K16" s="24"/>
      <c r="L16" s="24"/>
      <c r="M16" s="24"/>
      <c r="N16" s="24"/>
      <c r="O16" s="24"/>
      <c r="P16" s="24"/>
    </row>
    <row r="17" spans="1:16" x14ac:dyDescent="0.25">
      <c r="A17" s="20">
        <v>44911</v>
      </c>
      <c r="B17" s="23">
        <v>66</v>
      </c>
      <c r="C17" s="23">
        <v>52</v>
      </c>
      <c r="D17" s="23">
        <v>66</v>
      </c>
      <c r="E17" s="23">
        <v>51</v>
      </c>
      <c r="F17" s="23">
        <v>66</v>
      </c>
      <c r="G17" s="23">
        <v>51</v>
      </c>
      <c r="H17" s="21">
        <v>67</v>
      </c>
      <c r="I17" s="21">
        <v>56</v>
      </c>
      <c r="K17" s="24"/>
      <c r="L17" s="24"/>
      <c r="M17" s="24"/>
      <c r="N17" s="24"/>
      <c r="O17" s="24"/>
      <c r="P17" s="24"/>
    </row>
    <row r="18" spans="1:16" x14ac:dyDescent="0.25">
      <c r="A18" s="19">
        <v>44912</v>
      </c>
      <c r="B18" s="22">
        <v>71</v>
      </c>
      <c r="C18" s="22">
        <v>51</v>
      </c>
      <c r="D18" s="22">
        <v>70</v>
      </c>
      <c r="E18" s="22">
        <v>50</v>
      </c>
      <c r="F18" s="22">
        <v>70</v>
      </c>
      <c r="G18" s="22">
        <v>50</v>
      </c>
      <c r="H18" s="17">
        <v>70</v>
      </c>
      <c r="I18" s="17">
        <v>51</v>
      </c>
      <c r="K18" s="24"/>
      <c r="L18" s="24"/>
      <c r="M18" s="24"/>
      <c r="N18" s="24"/>
      <c r="O18" s="24"/>
      <c r="P18" s="24"/>
    </row>
    <row r="19" spans="1:16" x14ac:dyDescent="0.25">
      <c r="A19" s="19">
        <v>44913</v>
      </c>
      <c r="B19" s="22">
        <v>68</v>
      </c>
      <c r="C19" s="22">
        <v>47</v>
      </c>
      <c r="D19" s="22">
        <v>67</v>
      </c>
      <c r="E19" s="22">
        <v>46</v>
      </c>
      <c r="F19" s="22">
        <v>67</v>
      </c>
      <c r="G19" s="22">
        <v>46</v>
      </c>
      <c r="H19" s="17">
        <v>68</v>
      </c>
      <c r="I19" s="17">
        <v>52</v>
      </c>
      <c r="K19" s="24"/>
      <c r="L19" s="24"/>
      <c r="M19" s="24"/>
      <c r="N19" s="24"/>
      <c r="O19" s="24"/>
      <c r="P19" s="24"/>
    </row>
    <row r="20" spans="1:16" x14ac:dyDescent="0.25">
      <c r="A20" s="20">
        <v>44914</v>
      </c>
      <c r="B20" s="23">
        <v>73</v>
      </c>
      <c r="C20" s="23">
        <v>43</v>
      </c>
      <c r="D20" s="23">
        <v>71</v>
      </c>
      <c r="E20" s="23">
        <v>44</v>
      </c>
      <c r="F20" s="23">
        <v>72</v>
      </c>
      <c r="G20" s="23">
        <v>43</v>
      </c>
      <c r="H20" s="21">
        <v>72</v>
      </c>
      <c r="I20" s="21">
        <v>44</v>
      </c>
      <c r="K20" s="24"/>
      <c r="L20" s="24"/>
      <c r="M20" s="24"/>
      <c r="N20" s="24"/>
      <c r="O20" s="24"/>
      <c r="P20" s="24"/>
    </row>
    <row r="21" spans="1:16" x14ac:dyDescent="0.25">
      <c r="A21" s="20">
        <v>44915</v>
      </c>
      <c r="B21" s="23">
        <v>67</v>
      </c>
      <c r="C21" s="23">
        <v>55</v>
      </c>
      <c r="D21" s="23">
        <v>66</v>
      </c>
      <c r="E21" s="23">
        <v>55</v>
      </c>
      <c r="F21" s="23">
        <v>66</v>
      </c>
      <c r="G21" s="23">
        <v>54</v>
      </c>
      <c r="H21" s="21">
        <v>70</v>
      </c>
      <c r="I21" s="21">
        <v>56</v>
      </c>
      <c r="K21" s="24"/>
      <c r="L21" s="24"/>
      <c r="M21" s="24"/>
      <c r="N21" s="24"/>
      <c r="O21" s="24"/>
      <c r="P21" s="24"/>
    </row>
    <row r="22" spans="1:16" x14ac:dyDescent="0.25">
      <c r="A22" s="19">
        <v>44916</v>
      </c>
      <c r="B22" s="22">
        <v>66</v>
      </c>
      <c r="C22" s="22">
        <v>59</v>
      </c>
      <c r="D22" s="22">
        <v>66</v>
      </c>
      <c r="E22" s="22">
        <v>59</v>
      </c>
      <c r="F22" s="22">
        <v>66</v>
      </c>
      <c r="G22" s="22">
        <v>59</v>
      </c>
      <c r="H22" s="17">
        <v>67</v>
      </c>
      <c r="I22" s="17">
        <v>59</v>
      </c>
      <c r="K22" s="24"/>
      <c r="L22" s="24"/>
      <c r="M22" s="24"/>
      <c r="N22" s="24"/>
      <c r="O22" s="24"/>
      <c r="P22" s="24"/>
    </row>
    <row r="23" spans="1:16" x14ac:dyDescent="0.25">
      <c r="A23" s="19">
        <v>44917</v>
      </c>
      <c r="B23" s="22">
        <v>73</v>
      </c>
      <c r="C23" s="22">
        <v>58</v>
      </c>
      <c r="D23" s="22">
        <v>71</v>
      </c>
      <c r="E23" s="22">
        <v>59</v>
      </c>
      <c r="F23" s="22">
        <v>73</v>
      </c>
      <c r="G23" s="22">
        <v>58</v>
      </c>
      <c r="H23" s="17">
        <v>72</v>
      </c>
      <c r="I23" s="17">
        <v>57</v>
      </c>
      <c r="K23" s="24"/>
      <c r="L23" s="24"/>
      <c r="M23" s="24"/>
      <c r="N23" s="24"/>
      <c r="O23" s="24"/>
      <c r="P23" s="24"/>
    </row>
    <row r="24" spans="1:16" x14ac:dyDescent="0.25">
      <c r="A24" s="20">
        <v>44918</v>
      </c>
      <c r="B24" s="23">
        <v>73</v>
      </c>
      <c r="C24" s="23">
        <v>41</v>
      </c>
      <c r="D24" s="23">
        <v>72</v>
      </c>
      <c r="E24" s="23">
        <v>41</v>
      </c>
      <c r="F24" s="23">
        <v>73</v>
      </c>
      <c r="G24" s="23">
        <v>41</v>
      </c>
      <c r="H24" s="21">
        <v>72</v>
      </c>
      <c r="I24" s="21">
        <v>56</v>
      </c>
      <c r="K24" s="24"/>
      <c r="L24" s="24"/>
      <c r="M24" s="24"/>
      <c r="N24" s="24"/>
      <c r="O24" s="24"/>
      <c r="P24" s="24"/>
    </row>
    <row r="25" spans="1:16" x14ac:dyDescent="0.25">
      <c r="A25" s="20">
        <v>44919</v>
      </c>
      <c r="B25" s="23">
        <v>46</v>
      </c>
      <c r="C25" s="23">
        <v>31</v>
      </c>
      <c r="D25" s="23">
        <v>46</v>
      </c>
      <c r="E25" s="23">
        <v>31</v>
      </c>
      <c r="F25" s="23">
        <v>46</v>
      </c>
      <c r="G25" s="23">
        <v>31</v>
      </c>
      <c r="H25" s="21">
        <v>56</v>
      </c>
      <c r="I25" s="21">
        <v>29</v>
      </c>
      <c r="K25" s="24"/>
      <c r="L25" s="24"/>
      <c r="M25" s="24"/>
      <c r="N25" s="24"/>
      <c r="O25" s="24"/>
      <c r="P25" s="24"/>
    </row>
    <row r="26" spans="1:16" x14ac:dyDescent="0.25">
      <c r="A26" s="19">
        <v>44920</v>
      </c>
      <c r="B26" s="22">
        <v>45</v>
      </c>
      <c r="C26" s="22">
        <v>30</v>
      </c>
      <c r="D26" s="22">
        <v>44</v>
      </c>
      <c r="E26" s="22">
        <v>30</v>
      </c>
      <c r="F26" s="22">
        <v>45</v>
      </c>
      <c r="G26" s="22">
        <v>30</v>
      </c>
      <c r="H26" s="17">
        <v>44</v>
      </c>
      <c r="I26" s="17">
        <v>29</v>
      </c>
      <c r="K26" s="24"/>
      <c r="L26" s="24"/>
      <c r="M26" s="24"/>
      <c r="N26" s="24"/>
      <c r="O26" s="24"/>
      <c r="P26" s="24"/>
    </row>
    <row r="27" spans="1:16" x14ac:dyDescent="0.25">
      <c r="A27" s="19">
        <v>44921</v>
      </c>
      <c r="B27" s="22">
        <v>54</v>
      </c>
      <c r="C27" s="22">
        <v>37</v>
      </c>
      <c r="D27" s="22">
        <v>54</v>
      </c>
      <c r="E27" s="22">
        <v>36</v>
      </c>
      <c r="F27" s="22">
        <v>54</v>
      </c>
      <c r="G27" s="22">
        <v>37</v>
      </c>
      <c r="H27" s="17">
        <v>54</v>
      </c>
      <c r="I27" s="17">
        <v>37</v>
      </c>
      <c r="K27" s="24"/>
      <c r="L27" s="24"/>
      <c r="M27" s="24"/>
      <c r="N27" s="24"/>
      <c r="O27" s="24"/>
      <c r="P27" s="24"/>
    </row>
    <row r="28" spans="1:16" x14ac:dyDescent="0.25">
      <c r="A28" s="20">
        <v>44922</v>
      </c>
      <c r="B28" s="23">
        <v>65</v>
      </c>
      <c r="C28" s="23">
        <v>41</v>
      </c>
      <c r="D28" s="23">
        <v>64</v>
      </c>
      <c r="E28" s="23">
        <v>40</v>
      </c>
      <c r="F28" s="23">
        <v>65</v>
      </c>
      <c r="G28" s="23">
        <v>40</v>
      </c>
      <c r="H28" s="21">
        <v>64</v>
      </c>
      <c r="I28" s="21">
        <v>40</v>
      </c>
      <c r="K28" s="24"/>
      <c r="L28" s="24"/>
      <c r="M28" s="24"/>
      <c r="N28" s="24"/>
      <c r="O28" s="24"/>
      <c r="P28" s="24"/>
    </row>
    <row r="29" spans="1:16" x14ac:dyDescent="0.25">
      <c r="A29" s="20">
        <v>44923</v>
      </c>
      <c r="B29" s="23">
        <v>73</v>
      </c>
      <c r="C29" s="23">
        <v>41</v>
      </c>
      <c r="D29" s="23">
        <v>72</v>
      </c>
      <c r="E29" s="23">
        <v>42</v>
      </c>
      <c r="F29" s="23">
        <v>73</v>
      </c>
      <c r="G29" s="23">
        <v>41</v>
      </c>
      <c r="H29" s="21">
        <v>73</v>
      </c>
      <c r="I29" s="21">
        <v>46</v>
      </c>
      <c r="K29" s="24"/>
      <c r="L29" s="24"/>
      <c r="M29" s="24"/>
      <c r="N29" s="24"/>
      <c r="O29" s="24"/>
      <c r="P29" s="24"/>
    </row>
    <row r="30" spans="1:16" x14ac:dyDescent="0.25">
      <c r="A30" s="19">
        <v>44924</v>
      </c>
      <c r="B30" s="22">
        <v>78</v>
      </c>
      <c r="C30" s="22">
        <v>50</v>
      </c>
      <c r="D30" s="22">
        <v>77</v>
      </c>
      <c r="E30" s="22">
        <v>51</v>
      </c>
      <c r="F30" s="22">
        <v>78</v>
      </c>
      <c r="G30" s="22">
        <v>49</v>
      </c>
      <c r="H30" s="17">
        <v>79</v>
      </c>
      <c r="I30" s="17">
        <v>53</v>
      </c>
      <c r="K30" s="24"/>
      <c r="L30" s="24"/>
      <c r="M30" s="24"/>
      <c r="N30" s="24"/>
      <c r="O30" s="24"/>
      <c r="P30" s="24"/>
    </row>
    <row r="31" spans="1:16" x14ac:dyDescent="0.25">
      <c r="A31" s="19">
        <v>44925</v>
      </c>
      <c r="B31" s="22">
        <v>80</v>
      </c>
      <c r="C31" s="22">
        <v>54</v>
      </c>
      <c r="D31" s="22">
        <v>79</v>
      </c>
      <c r="E31" s="22">
        <v>54</v>
      </c>
      <c r="F31" s="22">
        <v>79</v>
      </c>
      <c r="G31" s="22">
        <v>53</v>
      </c>
      <c r="H31" s="17">
        <v>80</v>
      </c>
      <c r="I31" s="17">
        <v>58</v>
      </c>
      <c r="K31" s="24"/>
      <c r="L31" s="24"/>
      <c r="M31" s="24"/>
      <c r="N31" s="24"/>
      <c r="O31" s="24"/>
      <c r="P31" s="24"/>
    </row>
    <row r="32" spans="1:16" x14ac:dyDescent="0.25">
      <c r="A32" s="20">
        <v>44926</v>
      </c>
      <c r="B32" s="23">
        <v>75</v>
      </c>
      <c r="C32" s="23">
        <v>67</v>
      </c>
      <c r="D32" s="23">
        <v>75</v>
      </c>
      <c r="E32" s="23">
        <v>66</v>
      </c>
      <c r="F32" s="23">
        <v>75</v>
      </c>
      <c r="G32" s="23">
        <v>66</v>
      </c>
      <c r="H32" s="21">
        <v>79</v>
      </c>
      <c r="I32" s="21">
        <v>67</v>
      </c>
      <c r="K32" s="24"/>
      <c r="L32" s="24"/>
      <c r="M32" s="24"/>
      <c r="N32" s="24"/>
      <c r="O32" s="24"/>
      <c r="P32" s="24"/>
    </row>
    <row r="34" spans="1:9" x14ac:dyDescent="0.25">
      <c r="A34" s="14" t="s">
        <v>30</v>
      </c>
      <c r="B34" s="15">
        <f>AVERAGE(B2:B32)</f>
        <v>72.935483870967744</v>
      </c>
      <c r="C34" s="15">
        <f t="shared" ref="C34:I34" si="0">AVERAGE(C2:C32)</f>
        <v>53.612903225806448</v>
      </c>
      <c r="D34" s="15">
        <f t="shared" si="0"/>
        <v>72.096774193548384</v>
      </c>
      <c r="E34" s="15">
        <f t="shared" si="0"/>
        <v>53.548387096774192</v>
      </c>
      <c r="F34" s="15">
        <f t="shared" si="0"/>
        <v>72.548387096774192</v>
      </c>
      <c r="G34" s="15">
        <f t="shared" si="0"/>
        <v>52.935483870967744</v>
      </c>
      <c r="H34" s="15">
        <f t="shared" si="0"/>
        <v>73.41935483870968</v>
      </c>
      <c r="I34" s="15">
        <f t="shared" si="0"/>
        <v>54.838709677419352</v>
      </c>
    </row>
    <row r="35" spans="1:9" x14ac:dyDescent="0.25">
      <c r="A35" s="14" t="s">
        <v>31</v>
      </c>
      <c r="B35" s="18">
        <f>MAX(B2:B32)</f>
        <v>82</v>
      </c>
      <c r="C35" s="15">
        <f t="shared" ref="C35:I35" si="1">MAX(C2:C32)</f>
        <v>67</v>
      </c>
      <c r="D35" s="18">
        <f t="shared" si="1"/>
        <v>81</v>
      </c>
      <c r="E35" s="15">
        <f t="shared" si="1"/>
        <v>66</v>
      </c>
      <c r="F35" s="18">
        <f t="shared" si="1"/>
        <v>82</v>
      </c>
      <c r="G35" s="15">
        <f t="shared" si="1"/>
        <v>66</v>
      </c>
      <c r="H35" s="18">
        <f t="shared" si="1"/>
        <v>82</v>
      </c>
      <c r="I35" s="15">
        <f t="shared" si="1"/>
        <v>67</v>
      </c>
    </row>
    <row r="36" spans="1:9" x14ac:dyDescent="0.25">
      <c r="A36" s="14" t="s">
        <v>32</v>
      </c>
      <c r="B36" s="15">
        <f>MIN(B2:B32)</f>
        <v>45</v>
      </c>
      <c r="C36" s="16">
        <f t="shared" ref="C36:I36" si="2">MIN(C2:C32)</f>
        <v>30</v>
      </c>
      <c r="D36" s="15">
        <f t="shared" si="2"/>
        <v>44</v>
      </c>
      <c r="E36" s="16">
        <f t="shared" si="2"/>
        <v>30</v>
      </c>
      <c r="F36" s="15">
        <f t="shared" si="2"/>
        <v>45</v>
      </c>
      <c r="G36" s="16">
        <f t="shared" si="2"/>
        <v>30</v>
      </c>
      <c r="H36" s="15">
        <f t="shared" si="2"/>
        <v>44</v>
      </c>
      <c r="I36" s="16">
        <f t="shared" si="2"/>
        <v>29</v>
      </c>
    </row>
    <row r="38" spans="1:9" x14ac:dyDescent="0.25">
      <c r="A38" s="14" t="s">
        <v>33</v>
      </c>
      <c r="B38" s="15" t="s">
        <v>14</v>
      </c>
      <c r="C38" s="15" t="s">
        <v>14</v>
      </c>
      <c r="D38" s="15">
        <f>D34-$B34</f>
        <v>-0.83870967741935942</v>
      </c>
      <c r="E38" s="15">
        <f>E34-$C34</f>
        <v>-6.4516129032256231E-2</v>
      </c>
      <c r="F38" s="15">
        <f t="shared" ref="F38:J40" si="3">F34-$B34</f>
        <v>-0.3870967741935516</v>
      </c>
      <c r="G38" s="15">
        <f>G34-$C34</f>
        <v>-0.67741935483870463</v>
      </c>
      <c r="H38" s="15">
        <f t="shared" si="3"/>
        <v>0.48387096774193594</v>
      </c>
      <c r="I38" s="15">
        <f>I34-$C34</f>
        <v>1.2258064516129039</v>
      </c>
    </row>
    <row r="39" spans="1:9" x14ac:dyDescent="0.25">
      <c r="A39" s="14" t="s">
        <v>34</v>
      </c>
      <c r="B39" s="15" t="s">
        <v>14</v>
      </c>
      <c r="C39" s="15" t="s">
        <v>14</v>
      </c>
      <c r="D39" s="15">
        <f>D35-$B35</f>
        <v>-1</v>
      </c>
      <c r="E39" s="15">
        <f>E35-$C35</f>
        <v>-1</v>
      </c>
      <c r="F39" s="15">
        <f t="shared" si="3"/>
        <v>0</v>
      </c>
      <c r="G39" s="15">
        <f>G35-$C35</f>
        <v>-1</v>
      </c>
      <c r="H39" s="15">
        <f t="shared" si="3"/>
        <v>0</v>
      </c>
      <c r="I39" s="15">
        <f>I35-$C35</f>
        <v>0</v>
      </c>
    </row>
    <row r="40" spans="1:9" x14ac:dyDescent="0.25">
      <c r="A40" s="14" t="s">
        <v>35</v>
      </c>
      <c r="B40" s="15" t="s">
        <v>14</v>
      </c>
      <c r="C40" s="15" t="s">
        <v>14</v>
      </c>
      <c r="D40" s="15">
        <f>D36-$B36</f>
        <v>-1</v>
      </c>
      <c r="E40" s="15">
        <f>E36-$C36</f>
        <v>0</v>
      </c>
      <c r="F40" s="15">
        <f t="shared" si="3"/>
        <v>0</v>
      </c>
      <c r="G40" s="15">
        <f>G36-$C36</f>
        <v>0</v>
      </c>
      <c r="H40" s="15">
        <f t="shared" si="3"/>
        <v>-1</v>
      </c>
      <c r="I40" s="15">
        <f>I36-$C36</f>
        <v>-1</v>
      </c>
    </row>
  </sheetData>
  <autoFilter ref="A1:I1" xr:uid="{75349369-918C-42F9-93D3-80AC50089076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32F27-165B-40B5-8CCE-EA9D253F8DFB}">
  <dimension ref="A1:P40"/>
  <sheetViews>
    <sheetView workbookViewId="0">
      <pane ySplit="1" topLeftCell="A2" activePane="bottomLeft" state="frozen"/>
      <selection pane="bottomLeft" activeCell="M37" sqref="M37"/>
    </sheetView>
  </sheetViews>
  <sheetFormatPr defaultRowHeight="11.25" x14ac:dyDescent="0.25"/>
  <cols>
    <col min="1" max="1" width="10.7109375" style="8" customWidth="1"/>
    <col min="2" max="7" width="12.7109375" style="1" customWidth="1"/>
    <col min="8" max="16384" width="9.140625" style="1"/>
  </cols>
  <sheetData>
    <row r="1" spans="1:16" s="7" customFormat="1" ht="22.5" x14ac:dyDescent="0.25">
      <c r="A1" s="12" t="s">
        <v>29</v>
      </c>
      <c r="B1" s="9" t="s">
        <v>23</v>
      </c>
      <c r="C1" s="9" t="s">
        <v>24</v>
      </c>
      <c r="D1" s="10" t="s">
        <v>25</v>
      </c>
      <c r="E1" s="10" t="s">
        <v>26</v>
      </c>
      <c r="F1" s="11" t="s">
        <v>27</v>
      </c>
      <c r="G1" s="11" t="s">
        <v>28</v>
      </c>
      <c r="H1" s="13" t="s">
        <v>36</v>
      </c>
      <c r="I1" s="13" t="s">
        <v>37</v>
      </c>
    </row>
    <row r="2" spans="1:16" x14ac:dyDescent="0.25">
      <c r="A2" s="19">
        <v>44927</v>
      </c>
      <c r="B2" s="22">
        <v>80</v>
      </c>
      <c r="C2" s="22">
        <v>64</v>
      </c>
      <c r="D2" s="22">
        <v>80</v>
      </c>
      <c r="E2" s="22">
        <v>65</v>
      </c>
      <c r="F2" s="22">
        <v>80</v>
      </c>
      <c r="G2" s="22">
        <v>63</v>
      </c>
      <c r="H2" s="17">
        <v>80</v>
      </c>
      <c r="I2" s="17">
        <v>67</v>
      </c>
      <c r="K2" s="24"/>
      <c r="L2" s="24"/>
      <c r="M2" s="24"/>
      <c r="N2" s="24"/>
      <c r="O2" s="24"/>
      <c r="P2" s="24"/>
    </row>
    <row r="3" spans="1:16" x14ac:dyDescent="0.25">
      <c r="A3" s="19">
        <v>44928</v>
      </c>
      <c r="B3" s="22">
        <v>82</v>
      </c>
      <c r="C3" s="22">
        <v>62</v>
      </c>
      <c r="D3" s="22">
        <v>80</v>
      </c>
      <c r="E3" s="22">
        <v>63</v>
      </c>
      <c r="F3" s="22">
        <v>82</v>
      </c>
      <c r="G3" s="22">
        <v>62</v>
      </c>
      <c r="H3" s="17">
        <v>82</v>
      </c>
      <c r="I3" s="17">
        <v>62</v>
      </c>
      <c r="K3" s="24"/>
      <c r="L3" s="24"/>
      <c r="M3" s="24"/>
      <c r="N3" s="24"/>
      <c r="O3" s="24"/>
      <c r="P3" s="24"/>
    </row>
    <row r="4" spans="1:16" x14ac:dyDescent="0.25">
      <c r="A4" s="20">
        <v>44929</v>
      </c>
      <c r="B4" s="23">
        <v>84</v>
      </c>
      <c r="C4" s="23">
        <v>60</v>
      </c>
      <c r="D4" s="23">
        <v>82</v>
      </c>
      <c r="E4" s="23">
        <v>59</v>
      </c>
      <c r="F4" s="23">
        <v>83</v>
      </c>
      <c r="G4" s="23">
        <v>58</v>
      </c>
      <c r="H4" s="21">
        <v>84</v>
      </c>
      <c r="I4" s="21">
        <v>64</v>
      </c>
      <c r="K4" s="24"/>
      <c r="L4" s="24"/>
      <c r="M4" s="24"/>
      <c r="N4" s="24"/>
      <c r="O4" s="24"/>
      <c r="P4" s="24"/>
    </row>
    <row r="5" spans="1:16" x14ac:dyDescent="0.25">
      <c r="A5" s="20">
        <v>44930</v>
      </c>
      <c r="B5" s="23">
        <v>85</v>
      </c>
      <c r="C5" s="23">
        <v>67</v>
      </c>
      <c r="D5" s="23">
        <v>83</v>
      </c>
      <c r="E5" s="23">
        <v>68</v>
      </c>
      <c r="F5" s="23">
        <v>83</v>
      </c>
      <c r="G5" s="23">
        <v>65</v>
      </c>
      <c r="H5" s="21">
        <v>85</v>
      </c>
      <c r="I5" s="21">
        <v>67</v>
      </c>
      <c r="K5" s="24"/>
      <c r="L5" s="24"/>
      <c r="M5" s="24"/>
      <c r="N5" s="24"/>
      <c r="O5" s="24"/>
      <c r="P5" s="24"/>
    </row>
    <row r="6" spans="1:16" x14ac:dyDescent="0.25">
      <c r="A6" s="19">
        <v>44931</v>
      </c>
      <c r="B6" s="22">
        <v>80</v>
      </c>
      <c r="C6" s="22">
        <v>63</v>
      </c>
      <c r="D6" s="22">
        <v>78</v>
      </c>
      <c r="E6" s="22">
        <v>65</v>
      </c>
      <c r="F6" s="22">
        <v>79</v>
      </c>
      <c r="G6" s="22">
        <v>63</v>
      </c>
      <c r="H6" s="17">
        <v>82</v>
      </c>
      <c r="I6" s="17">
        <v>68</v>
      </c>
      <c r="K6" s="24"/>
      <c r="L6" s="24"/>
      <c r="M6" s="24"/>
      <c r="N6" s="24"/>
      <c r="O6" s="24"/>
      <c r="P6" s="24"/>
    </row>
    <row r="7" spans="1:16" x14ac:dyDescent="0.25">
      <c r="A7" s="19">
        <v>44932</v>
      </c>
      <c r="B7" s="22">
        <v>70</v>
      </c>
      <c r="C7" s="22">
        <v>49</v>
      </c>
      <c r="D7" s="22">
        <v>69</v>
      </c>
      <c r="E7" s="22">
        <v>48</v>
      </c>
      <c r="F7" s="22">
        <v>70</v>
      </c>
      <c r="G7" s="22">
        <v>47</v>
      </c>
      <c r="H7" s="17">
        <v>72</v>
      </c>
      <c r="I7" s="17">
        <v>51</v>
      </c>
      <c r="K7" s="24"/>
      <c r="L7" s="24"/>
      <c r="M7" s="24"/>
      <c r="N7" s="24"/>
      <c r="O7" s="24"/>
      <c r="P7" s="24"/>
    </row>
    <row r="8" spans="1:16" x14ac:dyDescent="0.25">
      <c r="A8" s="20">
        <v>44933</v>
      </c>
      <c r="B8" s="23">
        <v>72</v>
      </c>
      <c r="C8" s="23">
        <v>43</v>
      </c>
      <c r="D8" s="23">
        <v>71</v>
      </c>
      <c r="E8" s="23">
        <v>42</v>
      </c>
      <c r="F8" s="23">
        <v>71</v>
      </c>
      <c r="G8" s="23">
        <v>41</v>
      </c>
      <c r="H8" s="21">
        <v>71</v>
      </c>
      <c r="I8" s="21">
        <v>46</v>
      </c>
      <c r="K8" s="24"/>
      <c r="L8" s="24"/>
      <c r="M8" s="24"/>
      <c r="N8" s="24"/>
      <c r="O8" s="24"/>
      <c r="P8" s="24"/>
    </row>
    <row r="9" spans="1:16" x14ac:dyDescent="0.25">
      <c r="A9" s="20">
        <v>44934</v>
      </c>
      <c r="B9" s="23">
        <v>77</v>
      </c>
      <c r="C9" s="23">
        <v>48</v>
      </c>
      <c r="D9" s="23">
        <v>75</v>
      </c>
      <c r="E9" s="23">
        <v>48</v>
      </c>
      <c r="F9" s="23">
        <v>75</v>
      </c>
      <c r="G9" s="23">
        <v>46</v>
      </c>
      <c r="H9" s="21">
        <v>77</v>
      </c>
      <c r="I9" s="21">
        <v>50</v>
      </c>
      <c r="K9" s="24"/>
      <c r="L9" s="24"/>
      <c r="M9" s="24"/>
      <c r="N9" s="24"/>
      <c r="O9" s="24"/>
      <c r="P9" s="24"/>
    </row>
    <row r="10" spans="1:16" x14ac:dyDescent="0.25">
      <c r="A10" s="19">
        <v>44935</v>
      </c>
      <c r="B10" s="22">
        <v>77</v>
      </c>
      <c r="C10" s="22">
        <v>52</v>
      </c>
      <c r="D10" s="22">
        <v>77</v>
      </c>
      <c r="E10" s="22">
        <v>51</v>
      </c>
      <c r="F10" s="22">
        <v>77</v>
      </c>
      <c r="G10" s="22">
        <v>50</v>
      </c>
      <c r="H10" s="17">
        <v>78</v>
      </c>
      <c r="I10" s="17">
        <v>52</v>
      </c>
      <c r="K10" s="24"/>
      <c r="L10" s="24"/>
      <c r="M10" s="24"/>
      <c r="N10" s="24"/>
      <c r="O10" s="24"/>
      <c r="P10" s="24"/>
    </row>
    <row r="11" spans="1:16" x14ac:dyDescent="0.25">
      <c r="A11" s="19">
        <v>44936</v>
      </c>
      <c r="B11" s="22">
        <v>73</v>
      </c>
      <c r="C11" s="22">
        <v>48</v>
      </c>
      <c r="D11" s="22">
        <v>72</v>
      </c>
      <c r="E11" s="22">
        <v>48</v>
      </c>
      <c r="F11" s="22">
        <v>72</v>
      </c>
      <c r="G11" s="22">
        <v>45</v>
      </c>
      <c r="H11" s="17">
        <v>74</v>
      </c>
      <c r="I11" s="17">
        <v>50</v>
      </c>
      <c r="K11" s="24"/>
      <c r="L11" s="24"/>
      <c r="M11" s="24"/>
      <c r="N11" s="24"/>
      <c r="O11" s="24"/>
      <c r="P11" s="24"/>
    </row>
    <row r="12" spans="1:16" x14ac:dyDescent="0.25">
      <c r="A12" s="20">
        <v>44937</v>
      </c>
      <c r="B12" s="23">
        <v>77</v>
      </c>
      <c r="C12" s="23">
        <v>43</v>
      </c>
      <c r="D12" s="23">
        <v>74</v>
      </c>
      <c r="E12" s="23">
        <v>42</v>
      </c>
      <c r="F12" s="23">
        <v>75</v>
      </c>
      <c r="G12" s="23">
        <v>42</v>
      </c>
      <c r="H12" s="21">
        <v>77</v>
      </c>
      <c r="I12" s="21">
        <v>43</v>
      </c>
      <c r="K12" s="24"/>
      <c r="L12" s="24"/>
      <c r="M12" s="24"/>
      <c r="N12" s="24"/>
      <c r="O12" s="24"/>
      <c r="P12" s="24"/>
    </row>
    <row r="13" spans="1:16" x14ac:dyDescent="0.25">
      <c r="A13" s="20">
        <v>44938</v>
      </c>
      <c r="B13" s="23">
        <v>80</v>
      </c>
      <c r="C13" s="23">
        <v>48</v>
      </c>
      <c r="D13" s="23">
        <v>78</v>
      </c>
      <c r="E13" s="23">
        <v>46</v>
      </c>
      <c r="F13" s="23">
        <v>78</v>
      </c>
      <c r="G13" s="23">
        <v>46</v>
      </c>
      <c r="H13" s="21">
        <v>79</v>
      </c>
      <c r="I13" s="21">
        <v>47</v>
      </c>
      <c r="K13" s="24"/>
      <c r="L13" s="24"/>
      <c r="M13" s="24"/>
      <c r="N13" s="24"/>
      <c r="O13" s="24"/>
      <c r="P13" s="24"/>
    </row>
    <row r="14" spans="1:16" x14ac:dyDescent="0.25">
      <c r="A14" s="19">
        <v>44939</v>
      </c>
      <c r="B14" s="22">
        <v>66</v>
      </c>
      <c r="C14" s="22">
        <v>48</v>
      </c>
      <c r="D14" s="22">
        <v>66</v>
      </c>
      <c r="E14" s="22">
        <v>48</v>
      </c>
      <c r="F14" s="22">
        <v>66</v>
      </c>
      <c r="G14" s="22">
        <v>48</v>
      </c>
      <c r="H14" s="17">
        <v>73</v>
      </c>
      <c r="I14" s="17">
        <v>56</v>
      </c>
      <c r="K14" s="24"/>
      <c r="L14" s="24"/>
      <c r="M14" s="24"/>
      <c r="N14" s="24"/>
      <c r="O14" s="24"/>
      <c r="P14" s="24"/>
    </row>
    <row r="15" spans="1:16" x14ac:dyDescent="0.25">
      <c r="A15" s="19">
        <v>44940</v>
      </c>
      <c r="B15" s="22">
        <v>55</v>
      </c>
      <c r="C15" s="22">
        <v>40</v>
      </c>
      <c r="D15" s="22">
        <v>54</v>
      </c>
      <c r="E15" s="22">
        <v>40</v>
      </c>
      <c r="F15" s="22">
        <v>55</v>
      </c>
      <c r="G15" s="22">
        <v>40</v>
      </c>
      <c r="H15" s="17">
        <v>59</v>
      </c>
      <c r="I15" s="17">
        <v>39</v>
      </c>
      <c r="K15" s="24"/>
      <c r="L15" s="24"/>
      <c r="M15" s="24"/>
      <c r="N15" s="24"/>
      <c r="O15" s="24"/>
      <c r="P15" s="24"/>
    </row>
    <row r="16" spans="1:16" x14ac:dyDescent="0.25">
      <c r="A16" s="20">
        <v>44941</v>
      </c>
      <c r="B16" s="23">
        <v>61</v>
      </c>
      <c r="C16" s="23">
        <v>33</v>
      </c>
      <c r="D16" s="23">
        <v>61</v>
      </c>
      <c r="E16" s="23">
        <v>34</v>
      </c>
      <c r="F16" s="23">
        <v>61</v>
      </c>
      <c r="G16" s="23">
        <v>32</v>
      </c>
      <c r="H16" s="21">
        <v>61</v>
      </c>
      <c r="I16" s="21">
        <v>34</v>
      </c>
      <c r="K16" s="24"/>
      <c r="L16" s="24"/>
      <c r="M16" s="24"/>
      <c r="N16" s="24"/>
      <c r="O16" s="24"/>
      <c r="P16" s="24"/>
    </row>
    <row r="17" spans="1:16" x14ac:dyDescent="0.25">
      <c r="A17" s="20">
        <v>44942</v>
      </c>
      <c r="B17" s="23">
        <v>71</v>
      </c>
      <c r="C17" s="23">
        <v>34</v>
      </c>
      <c r="D17" s="23">
        <v>69</v>
      </c>
      <c r="E17" s="23">
        <v>34</v>
      </c>
      <c r="F17" s="23">
        <v>69</v>
      </c>
      <c r="G17" s="23">
        <v>33</v>
      </c>
      <c r="H17" s="21">
        <v>69</v>
      </c>
      <c r="I17" s="21">
        <v>36</v>
      </c>
      <c r="K17" s="24"/>
      <c r="L17" s="24"/>
      <c r="M17" s="24"/>
      <c r="N17" s="24"/>
      <c r="O17" s="24"/>
      <c r="P17" s="24"/>
    </row>
    <row r="18" spans="1:16" x14ac:dyDescent="0.25">
      <c r="A18" s="19">
        <v>44943</v>
      </c>
      <c r="B18" s="22">
        <v>76</v>
      </c>
      <c r="C18" s="22">
        <v>41</v>
      </c>
      <c r="D18" s="22">
        <v>74</v>
      </c>
      <c r="E18" s="22">
        <v>39</v>
      </c>
      <c r="F18" s="22">
        <v>75</v>
      </c>
      <c r="G18" s="22">
        <v>40</v>
      </c>
      <c r="H18" s="17">
        <v>75</v>
      </c>
      <c r="I18" s="17">
        <v>41</v>
      </c>
      <c r="K18" s="24"/>
      <c r="L18" s="24"/>
      <c r="M18" s="24"/>
      <c r="N18" s="24"/>
      <c r="O18" s="24"/>
      <c r="P18" s="24"/>
    </row>
    <row r="19" spans="1:16" x14ac:dyDescent="0.25">
      <c r="A19" s="19">
        <v>44944</v>
      </c>
      <c r="B19" s="22">
        <v>79</v>
      </c>
      <c r="C19" s="22">
        <v>50</v>
      </c>
      <c r="D19" s="22">
        <v>77</v>
      </c>
      <c r="E19" s="22">
        <v>48</v>
      </c>
      <c r="F19" s="22">
        <v>77</v>
      </c>
      <c r="G19" s="22">
        <v>49</v>
      </c>
      <c r="H19" s="17">
        <v>77</v>
      </c>
      <c r="I19" s="17">
        <v>52</v>
      </c>
      <c r="K19" s="24"/>
      <c r="L19" s="24"/>
      <c r="M19" s="24"/>
      <c r="N19" s="24"/>
      <c r="O19" s="24"/>
      <c r="P19" s="24"/>
    </row>
    <row r="20" spans="1:16" x14ac:dyDescent="0.25">
      <c r="A20" s="20">
        <v>44945</v>
      </c>
      <c r="B20" s="23">
        <v>85</v>
      </c>
      <c r="C20" s="23">
        <v>54</v>
      </c>
      <c r="D20" s="23">
        <v>82</v>
      </c>
      <c r="E20" s="23">
        <v>54</v>
      </c>
      <c r="F20" s="23">
        <v>82</v>
      </c>
      <c r="G20" s="23">
        <v>53</v>
      </c>
      <c r="H20" s="21">
        <v>84</v>
      </c>
      <c r="I20" s="21">
        <v>56</v>
      </c>
      <c r="K20" s="24"/>
      <c r="L20" s="24"/>
      <c r="M20" s="24"/>
      <c r="N20" s="24"/>
      <c r="O20" s="24"/>
      <c r="P20" s="24"/>
    </row>
    <row r="21" spans="1:16" x14ac:dyDescent="0.25">
      <c r="A21" s="20">
        <v>44946</v>
      </c>
      <c r="B21" s="23">
        <v>83</v>
      </c>
      <c r="C21" s="23">
        <v>62</v>
      </c>
      <c r="D21" s="23">
        <v>81</v>
      </c>
      <c r="E21" s="23">
        <v>61</v>
      </c>
      <c r="F21" s="23">
        <v>82</v>
      </c>
      <c r="G21" s="23">
        <v>60</v>
      </c>
      <c r="H21" s="21">
        <v>83</v>
      </c>
      <c r="I21" s="21">
        <v>66</v>
      </c>
      <c r="K21" s="24"/>
      <c r="L21" s="24"/>
      <c r="M21" s="24"/>
      <c r="N21" s="24"/>
      <c r="O21" s="24"/>
      <c r="P21" s="24"/>
    </row>
    <row r="22" spans="1:16" x14ac:dyDescent="0.25">
      <c r="A22" s="19">
        <v>44947</v>
      </c>
      <c r="B22" s="22">
        <v>72</v>
      </c>
      <c r="C22" s="22">
        <v>59</v>
      </c>
      <c r="D22" s="22">
        <v>62</v>
      </c>
      <c r="E22" s="22">
        <v>59</v>
      </c>
      <c r="F22" s="22">
        <v>62</v>
      </c>
      <c r="G22" s="22">
        <v>59</v>
      </c>
      <c r="H22" s="17">
        <v>81</v>
      </c>
      <c r="I22" s="17">
        <v>59</v>
      </c>
      <c r="K22" s="24"/>
      <c r="L22" s="24"/>
      <c r="M22" s="24"/>
      <c r="N22" s="24"/>
      <c r="O22" s="24"/>
      <c r="P22" s="24"/>
    </row>
    <row r="23" spans="1:16" x14ac:dyDescent="0.25">
      <c r="A23" s="19">
        <v>44948</v>
      </c>
      <c r="B23" s="22">
        <v>82</v>
      </c>
      <c r="C23" s="22">
        <v>59</v>
      </c>
      <c r="D23" s="22">
        <v>69</v>
      </c>
      <c r="E23" s="22">
        <v>66</v>
      </c>
      <c r="F23" s="22">
        <v>62</v>
      </c>
      <c r="G23" s="22">
        <v>62</v>
      </c>
      <c r="H23" s="17">
        <v>82</v>
      </c>
      <c r="I23" s="17">
        <v>61</v>
      </c>
      <c r="K23" s="24"/>
      <c r="L23" s="24"/>
      <c r="M23" s="24"/>
      <c r="N23" s="24"/>
      <c r="O23" s="24"/>
      <c r="P23" s="24"/>
    </row>
    <row r="24" spans="1:16" x14ac:dyDescent="0.25">
      <c r="A24" s="20">
        <v>44949</v>
      </c>
      <c r="B24" s="23">
        <v>71</v>
      </c>
      <c r="C24" s="23">
        <v>49</v>
      </c>
      <c r="D24" s="23">
        <v>68</v>
      </c>
      <c r="E24" s="23">
        <v>47</v>
      </c>
      <c r="F24" s="23">
        <v>69</v>
      </c>
      <c r="G24" s="23">
        <v>47</v>
      </c>
      <c r="H24" s="21">
        <v>80</v>
      </c>
      <c r="I24" s="21">
        <v>60</v>
      </c>
      <c r="K24" s="24"/>
      <c r="L24" s="24"/>
      <c r="M24" s="24"/>
      <c r="N24" s="24"/>
      <c r="O24" s="24"/>
      <c r="P24" s="24"/>
    </row>
    <row r="25" spans="1:16" x14ac:dyDescent="0.25">
      <c r="A25" s="20">
        <v>44950</v>
      </c>
      <c r="B25" s="23">
        <v>76</v>
      </c>
      <c r="C25" s="23">
        <v>46</v>
      </c>
      <c r="D25" s="23">
        <v>75</v>
      </c>
      <c r="E25" s="23">
        <v>47</v>
      </c>
      <c r="F25" s="23">
        <v>76</v>
      </c>
      <c r="G25" s="23">
        <v>45</v>
      </c>
      <c r="H25" s="21">
        <v>78</v>
      </c>
      <c r="I25" s="21">
        <v>49</v>
      </c>
      <c r="K25" s="24"/>
      <c r="L25" s="24"/>
      <c r="M25" s="24"/>
      <c r="N25" s="24"/>
      <c r="O25" s="24"/>
      <c r="P25" s="24"/>
    </row>
    <row r="26" spans="1:16" x14ac:dyDescent="0.25">
      <c r="A26" s="19">
        <v>44951</v>
      </c>
      <c r="B26" s="22">
        <v>85</v>
      </c>
      <c r="C26" s="22">
        <v>61</v>
      </c>
      <c r="D26" s="22">
        <v>83</v>
      </c>
      <c r="E26" s="22">
        <v>61</v>
      </c>
      <c r="F26" s="22">
        <v>83</v>
      </c>
      <c r="G26" s="22">
        <v>60</v>
      </c>
      <c r="H26" s="17">
        <v>85</v>
      </c>
      <c r="I26" s="17">
        <v>63</v>
      </c>
      <c r="K26" s="24"/>
      <c r="L26" s="24"/>
      <c r="M26" s="24"/>
      <c r="N26" s="24"/>
      <c r="O26" s="24"/>
      <c r="P26" s="24"/>
    </row>
    <row r="27" spans="1:16" x14ac:dyDescent="0.25">
      <c r="A27" s="19">
        <v>44952</v>
      </c>
      <c r="B27" s="22">
        <v>67</v>
      </c>
      <c r="C27" s="22">
        <v>50</v>
      </c>
      <c r="D27" s="22">
        <v>66</v>
      </c>
      <c r="E27" s="22">
        <v>50</v>
      </c>
      <c r="F27" s="22">
        <v>67</v>
      </c>
      <c r="G27" s="22">
        <v>49</v>
      </c>
      <c r="H27" s="17">
        <v>83</v>
      </c>
      <c r="I27" s="17">
        <v>58</v>
      </c>
      <c r="K27" s="24"/>
      <c r="L27" s="24"/>
      <c r="M27" s="24"/>
      <c r="N27" s="24"/>
      <c r="O27" s="24"/>
      <c r="P27" s="24"/>
    </row>
    <row r="28" spans="1:16" x14ac:dyDescent="0.25">
      <c r="A28" s="20">
        <v>44953</v>
      </c>
      <c r="B28" s="23">
        <v>64</v>
      </c>
      <c r="C28" s="23">
        <v>46</v>
      </c>
      <c r="D28" s="23">
        <v>64</v>
      </c>
      <c r="E28" s="23">
        <v>45</v>
      </c>
      <c r="F28" s="23">
        <v>64</v>
      </c>
      <c r="G28" s="23">
        <v>46</v>
      </c>
      <c r="H28" s="21">
        <v>64</v>
      </c>
      <c r="I28" s="21">
        <v>45</v>
      </c>
      <c r="K28" s="24"/>
      <c r="L28" s="24"/>
      <c r="M28" s="24"/>
      <c r="N28" s="24"/>
      <c r="O28" s="24"/>
      <c r="P28" s="24"/>
    </row>
    <row r="29" spans="1:16" x14ac:dyDescent="0.25">
      <c r="A29" s="20">
        <v>44954</v>
      </c>
      <c r="B29" s="23">
        <v>70</v>
      </c>
      <c r="C29" s="23">
        <v>46</v>
      </c>
      <c r="D29" s="23">
        <v>69</v>
      </c>
      <c r="E29" s="23">
        <v>46</v>
      </c>
      <c r="F29" s="23">
        <v>70</v>
      </c>
      <c r="G29" s="23">
        <v>46</v>
      </c>
      <c r="H29" s="21">
        <v>69</v>
      </c>
      <c r="I29" s="21">
        <v>49</v>
      </c>
      <c r="K29" s="24"/>
      <c r="L29" s="24"/>
      <c r="M29" s="24"/>
      <c r="N29" s="24"/>
      <c r="O29" s="24"/>
      <c r="P29" s="24"/>
    </row>
    <row r="30" spans="1:16" x14ac:dyDescent="0.25">
      <c r="A30" s="19">
        <v>44955</v>
      </c>
      <c r="B30" s="22">
        <v>85</v>
      </c>
      <c r="C30" s="22">
        <v>57</v>
      </c>
      <c r="D30" s="22">
        <v>82</v>
      </c>
      <c r="E30" s="22">
        <v>58</v>
      </c>
      <c r="F30" s="22">
        <v>83</v>
      </c>
      <c r="G30" s="22">
        <v>57</v>
      </c>
      <c r="H30" s="17">
        <v>84</v>
      </c>
      <c r="I30" s="17">
        <v>59</v>
      </c>
      <c r="K30" s="24"/>
      <c r="L30" s="24"/>
      <c r="M30" s="24"/>
      <c r="N30" s="24"/>
      <c r="O30" s="24"/>
      <c r="P30" s="24"/>
    </row>
    <row r="31" spans="1:16" x14ac:dyDescent="0.25">
      <c r="A31" s="19">
        <v>44956</v>
      </c>
      <c r="B31" s="22">
        <v>87</v>
      </c>
      <c r="C31" s="22">
        <v>60</v>
      </c>
      <c r="D31" s="22">
        <v>86</v>
      </c>
      <c r="E31" s="22">
        <v>59</v>
      </c>
      <c r="F31" s="22">
        <v>86</v>
      </c>
      <c r="G31" s="22">
        <v>59</v>
      </c>
      <c r="H31" s="17">
        <v>87</v>
      </c>
      <c r="I31" s="17">
        <v>62</v>
      </c>
      <c r="K31" s="24"/>
      <c r="L31" s="24"/>
      <c r="M31" s="24"/>
      <c r="N31" s="24"/>
      <c r="O31" s="24"/>
      <c r="P31" s="24"/>
    </row>
    <row r="32" spans="1:16" x14ac:dyDescent="0.25">
      <c r="A32" s="20">
        <v>44957</v>
      </c>
      <c r="B32" s="23">
        <v>85</v>
      </c>
      <c r="C32" s="23">
        <v>62</v>
      </c>
      <c r="D32" s="23">
        <v>83</v>
      </c>
      <c r="E32" s="23">
        <v>61</v>
      </c>
      <c r="F32" s="23">
        <v>83</v>
      </c>
      <c r="G32" s="23">
        <v>61</v>
      </c>
      <c r="H32" s="21">
        <v>83</v>
      </c>
      <c r="I32" s="21">
        <v>58</v>
      </c>
      <c r="K32" s="24"/>
      <c r="L32" s="24"/>
      <c r="M32" s="24"/>
      <c r="N32" s="24"/>
      <c r="O32" s="24"/>
      <c r="P32" s="24"/>
    </row>
    <row r="34" spans="1:9" x14ac:dyDescent="0.25">
      <c r="A34" s="14" t="s">
        <v>30</v>
      </c>
      <c r="B34" s="15">
        <f>AVERAGE(B2:B32)</f>
        <v>76.032258064516128</v>
      </c>
      <c r="C34" s="15">
        <f t="shared" ref="C34:I34" si="0">AVERAGE(C2:C32)</f>
        <v>51.741935483870968</v>
      </c>
      <c r="D34" s="15">
        <f t="shared" si="0"/>
        <v>73.870967741935488</v>
      </c>
      <c r="E34" s="15">
        <f t="shared" si="0"/>
        <v>51.677419354838712</v>
      </c>
      <c r="F34" s="15">
        <f t="shared" si="0"/>
        <v>74.096774193548384</v>
      </c>
      <c r="G34" s="15">
        <f t="shared" si="0"/>
        <v>50.774193548387096</v>
      </c>
      <c r="H34" s="15">
        <f t="shared" si="0"/>
        <v>77.354838709677423</v>
      </c>
      <c r="I34" s="15">
        <f t="shared" si="0"/>
        <v>53.87096774193548</v>
      </c>
    </row>
    <row r="35" spans="1:9" x14ac:dyDescent="0.25">
      <c r="A35" s="14" t="s">
        <v>31</v>
      </c>
      <c r="B35" s="18">
        <f>MAX(B2:B32)</f>
        <v>87</v>
      </c>
      <c r="C35" s="15">
        <f t="shared" ref="C35:I35" si="1">MAX(C2:C32)</f>
        <v>67</v>
      </c>
      <c r="D35" s="18">
        <f t="shared" si="1"/>
        <v>86</v>
      </c>
      <c r="E35" s="15">
        <f t="shared" si="1"/>
        <v>68</v>
      </c>
      <c r="F35" s="18">
        <f t="shared" si="1"/>
        <v>86</v>
      </c>
      <c r="G35" s="15">
        <f t="shared" si="1"/>
        <v>65</v>
      </c>
      <c r="H35" s="18">
        <f t="shared" si="1"/>
        <v>87</v>
      </c>
      <c r="I35" s="15">
        <f t="shared" si="1"/>
        <v>68</v>
      </c>
    </row>
    <row r="36" spans="1:9" x14ac:dyDescent="0.25">
      <c r="A36" s="14" t="s">
        <v>32</v>
      </c>
      <c r="B36" s="15">
        <f>MIN(B2:B32)</f>
        <v>55</v>
      </c>
      <c r="C36" s="16">
        <f t="shared" ref="C36:I36" si="2">MIN(C2:C32)</f>
        <v>33</v>
      </c>
      <c r="D36" s="15">
        <f t="shared" si="2"/>
        <v>54</v>
      </c>
      <c r="E36" s="16">
        <f t="shared" si="2"/>
        <v>34</v>
      </c>
      <c r="F36" s="15">
        <f t="shared" si="2"/>
        <v>55</v>
      </c>
      <c r="G36" s="16">
        <f t="shared" si="2"/>
        <v>32</v>
      </c>
      <c r="H36" s="15">
        <f t="shared" si="2"/>
        <v>59</v>
      </c>
      <c r="I36" s="16">
        <f t="shared" si="2"/>
        <v>34</v>
      </c>
    </row>
    <row r="38" spans="1:9" x14ac:dyDescent="0.25">
      <c r="A38" s="14" t="s">
        <v>33</v>
      </c>
      <c r="B38" s="15" t="s">
        <v>14</v>
      </c>
      <c r="C38" s="15" t="s">
        <v>14</v>
      </c>
      <c r="D38" s="15">
        <f>D34-$B34</f>
        <v>-2.1612903225806406</v>
      </c>
      <c r="E38" s="15">
        <f>E34-$C34</f>
        <v>-6.4516129032256231E-2</v>
      </c>
      <c r="F38" s="15">
        <f t="shared" ref="F38:H40" si="3">F34-$B34</f>
        <v>-1.9354838709677438</v>
      </c>
      <c r="G38" s="15">
        <f>G34-$C34</f>
        <v>-0.96774193548387188</v>
      </c>
      <c r="H38" s="15">
        <f t="shared" si="3"/>
        <v>1.3225806451612954</v>
      </c>
      <c r="I38" s="15">
        <f>I34-$C34</f>
        <v>2.1290322580645125</v>
      </c>
    </row>
    <row r="39" spans="1:9" x14ac:dyDescent="0.25">
      <c r="A39" s="14" t="s">
        <v>34</v>
      </c>
      <c r="B39" s="15" t="s">
        <v>14</v>
      </c>
      <c r="C39" s="15" t="s">
        <v>14</v>
      </c>
      <c r="D39" s="15">
        <f>D35-$B35</f>
        <v>-1</v>
      </c>
      <c r="E39" s="15">
        <f>E35-$C35</f>
        <v>1</v>
      </c>
      <c r="F39" s="15">
        <f t="shared" si="3"/>
        <v>-1</v>
      </c>
      <c r="G39" s="15">
        <f>G35-$C35</f>
        <v>-2</v>
      </c>
      <c r="H39" s="15">
        <f t="shared" si="3"/>
        <v>0</v>
      </c>
      <c r="I39" s="15">
        <f>I35-$C35</f>
        <v>1</v>
      </c>
    </row>
    <row r="40" spans="1:9" x14ac:dyDescent="0.25">
      <c r="A40" s="14" t="s">
        <v>35</v>
      </c>
      <c r="B40" s="15" t="s">
        <v>14</v>
      </c>
      <c r="C40" s="15" t="s">
        <v>14</v>
      </c>
      <c r="D40" s="15">
        <f>D36-$B36</f>
        <v>-1</v>
      </c>
      <c r="E40" s="15">
        <f>E36-$C36</f>
        <v>1</v>
      </c>
      <c r="F40" s="15">
        <f t="shared" si="3"/>
        <v>0</v>
      </c>
      <c r="G40" s="15">
        <f>G36-$C36</f>
        <v>-1</v>
      </c>
      <c r="H40" s="15">
        <f t="shared" si="3"/>
        <v>4</v>
      </c>
      <c r="I40" s="15">
        <f>I36-$C36</f>
        <v>1</v>
      </c>
    </row>
  </sheetData>
  <autoFilter ref="A1:I1" xr:uid="{75349369-918C-42F9-93D3-80AC50089076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StationInfo</vt:lpstr>
      <vt:lpstr>Jan_2022</vt:lpstr>
      <vt:lpstr>Dec_2022</vt:lpstr>
      <vt:lpstr>Jan_2023</vt:lpstr>
      <vt:lpstr>Jan_2022_Rounded</vt:lpstr>
      <vt:lpstr>Dec_2022_Rounded</vt:lpstr>
      <vt:lpstr>Jan_2023_Rounded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2023-02-17T00:11:15Z</dcterms:created>
  <dcterms:modified xsi:type="dcterms:W3CDTF">2023-02-17T04:35:15Z</dcterms:modified>
</cp:coreProperties>
</file>