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2527"/>
  <workbookPr defaultThemeVersion="166925"/>
  <mc:AlternateContent xmlns:mc="http://schemas.openxmlformats.org/markup-compatibility/2006">
    <mc:Choice Requires="x15">
      <x15ac:absPath xmlns:x15ac="http://schemas.microsoft.com/office/spreadsheetml/2010/11/ac" url="E:\GARDEN_LANDSCAPE\Reference\Excel\"/>
    </mc:Choice>
  </mc:AlternateContent>
  <xr:revisionPtr revIDLastSave="0" documentId="13_ncr:1_{F6235C4D-A236-4C6B-B138-438AA3199284}" xr6:coauthVersionLast="45" xr6:coauthVersionMax="45" xr10:uidLastSave="{00000000-0000-0000-0000-000000000000}"/>
  <bookViews>
    <workbookView xWindow="28740" yWindow="-1320" windowWidth="28920" windowHeight="16320" activeTab="2" xr2:uid="{8B82F8E7-EE60-4BFE-9AA7-8370D199E4C4}"/>
  </bookViews>
  <sheets>
    <sheet name="NOAA_Stations_TempData" sheetId="1" r:id="rId1"/>
    <sheet name="Florida_Regions" sheetId="5" r:id="rId2"/>
    <sheet name="Freezes" sheetId="4" r:id="rId3"/>
  </sheets>
  <definedNames>
    <definedName name="_xlnm._FilterDatabase" localSheetId="1" hidden="1">Florida_Regions!$A$1:$M$1</definedName>
    <definedName name="_xlnm._FilterDatabase" localSheetId="2" hidden="1">Freezes!$A$1:$R$1</definedName>
    <definedName name="_xlnm._FilterDatabase" localSheetId="0" hidden="1">NOAA_Stations_TempData!$A$1:$S$359</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O2" i="1" l="1"/>
  <c r="R3" i="1" l="1"/>
  <c r="R4" i="1"/>
  <c r="R5" i="1"/>
  <c r="R6" i="1"/>
  <c r="R7" i="1"/>
  <c r="R8" i="1"/>
  <c r="R9" i="1"/>
  <c r="R10" i="1"/>
  <c r="R11" i="1"/>
  <c r="R12" i="1"/>
  <c r="R13" i="1"/>
  <c r="R14" i="1"/>
  <c r="R15" i="1"/>
  <c r="R16" i="1"/>
  <c r="R17" i="1"/>
  <c r="R18" i="1"/>
  <c r="R19" i="1"/>
  <c r="R20" i="1"/>
  <c r="R21" i="1"/>
  <c r="R22" i="1"/>
  <c r="R23" i="1"/>
  <c r="R24" i="1"/>
  <c r="R25" i="1"/>
  <c r="R26" i="1"/>
  <c r="R27" i="1"/>
  <c r="R28" i="1"/>
  <c r="R29" i="1"/>
  <c r="R30" i="1"/>
  <c r="R31" i="1"/>
  <c r="R32" i="1"/>
  <c r="R33" i="1"/>
  <c r="R34" i="1"/>
  <c r="R35" i="1"/>
  <c r="R36" i="1"/>
  <c r="R37" i="1"/>
  <c r="R38" i="1"/>
  <c r="R39" i="1"/>
  <c r="R40" i="1"/>
  <c r="R41" i="1"/>
  <c r="R42" i="1"/>
  <c r="R43" i="1"/>
  <c r="R44" i="1"/>
  <c r="R45" i="1"/>
  <c r="R46" i="1"/>
  <c r="R47" i="1"/>
  <c r="R48" i="1"/>
  <c r="R49" i="1"/>
  <c r="R50" i="1"/>
  <c r="R51" i="1"/>
  <c r="R52" i="1"/>
  <c r="R53" i="1"/>
  <c r="R54" i="1"/>
  <c r="R55" i="1"/>
  <c r="R56" i="1"/>
  <c r="R57" i="1"/>
  <c r="R58" i="1"/>
  <c r="R59" i="1"/>
  <c r="R60" i="1"/>
  <c r="R61" i="1"/>
  <c r="R62" i="1"/>
  <c r="R63" i="1"/>
  <c r="R64" i="1"/>
  <c r="R65" i="1"/>
  <c r="R66" i="1"/>
  <c r="R67" i="1"/>
  <c r="R68" i="1"/>
  <c r="R69" i="1"/>
  <c r="R70" i="1"/>
  <c r="R71" i="1"/>
  <c r="R72" i="1"/>
  <c r="R73" i="1"/>
  <c r="R74" i="1"/>
  <c r="R75" i="1"/>
  <c r="R76" i="1"/>
  <c r="R77" i="1"/>
  <c r="R78" i="1"/>
  <c r="R79" i="1"/>
  <c r="R80" i="1"/>
  <c r="R81" i="1"/>
  <c r="R82" i="1"/>
  <c r="R83" i="1"/>
  <c r="R84" i="1"/>
  <c r="R85" i="1"/>
  <c r="R86" i="1"/>
  <c r="R87" i="1"/>
  <c r="R88" i="1"/>
  <c r="R89" i="1"/>
  <c r="R90" i="1"/>
  <c r="R91" i="1"/>
  <c r="R92" i="1"/>
  <c r="R93" i="1"/>
  <c r="R94" i="1"/>
  <c r="R95" i="1"/>
  <c r="R96" i="1"/>
  <c r="R97" i="1"/>
  <c r="R98" i="1"/>
  <c r="R99" i="1"/>
  <c r="R100" i="1"/>
  <c r="R101" i="1"/>
  <c r="R102" i="1"/>
  <c r="R103" i="1"/>
  <c r="R104" i="1"/>
  <c r="R105" i="1"/>
  <c r="R106" i="1"/>
  <c r="R107" i="1"/>
  <c r="R108" i="1"/>
  <c r="R109" i="1"/>
  <c r="R110" i="1"/>
  <c r="R111" i="1"/>
  <c r="R112" i="1"/>
  <c r="R113" i="1"/>
  <c r="R114" i="1"/>
  <c r="R115" i="1"/>
  <c r="R116" i="1"/>
  <c r="R117" i="1"/>
  <c r="R118" i="1"/>
  <c r="R119" i="1"/>
  <c r="R120" i="1"/>
  <c r="R121" i="1"/>
  <c r="R122" i="1"/>
  <c r="R123" i="1"/>
  <c r="R124" i="1"/>
  <c r="R125" i="1"/>
  <c r="R126" i="1"/>
  <c r="R127" i="1"/>
  <c r="R128" i="1"/>
  <c r="R129" i="1"/>
  <c r="R130" i="1"/>
  <c r="R131" i="1"/>
  <c r="R132" i="1"/>
  <c r="R133" i="1"/>
  <c r="R134" i="1"/>
  <c r="R135" i="1"/>
  <c r="R136" i="1"/>
  <c r="R137" i="1"/>
  <c r="R138" i="1"/>
  <c r="R139" i="1"/>
  <c r="R140" i="1"/>
  <c r="R141" i="1"/>
  <c r="R142" i="1"/>
  <c r="R143" i="1"/>
  <c r="R144" i="1"/>
  <c r="R145" i="1"/>
  <c r="R146" i="1"/>
  <c r="R147" i="1"/>
  <c r="R148" i="1"/>
  <c r="R149" i="1"/>
  <c r="R150" i="1"/>
  <c r="R151" i="1"/>
  <c r="R152" i="1"/>
  <c r="R153" i="1"/>
  <c r="R154" i="1"/>
  <c r="R155" i="1"/>
  <c r="R156" i="1"/>
  <c r="R157" i="1"/>
  <c r="R158" i="1"/>
  <c r="R159" i="1"/>
  <c r="R160" i="1"/>
  <c r="R161" i="1"/>
  <c r="R162" i="1"/>
  <c r="R163" i="1"/>
  <c r="R164" i="1"/>
  <c r="R165" i="1"/>
  <c r="R166" i="1"/>
  <c r="R167" i="1"/>
  <c r="R168" i="1"/>
  <c r="R169" i="1"/>
  <c r="R170" i="1"/>
  <c r="R171" i="1"/>
  <c r="R172" i="1"/>
  <c r="R173" i="1"/>
  <c r="R174" i="1"/>
  <c r="R175" i="1"/>
  <c r="R176" i="1"/>
  <c r="R177" i="1"/>
  <c r="R178" i="1"/>
  <c r="R179" i="1"/>
  <c r="R180" i="1"/>
  <c r="R181" i="1"/>
  <c r="R182" i="1"/>
  <c r="R183" i="1"/>
  <c r="R184" i="1"/>
  <c r="R185" i="1"/>
  <c r="R186" i="1"/>
  <c r="R187" i="1"/>
  <c r="R188" i="1"/>
  <c r="R189" i="1"/>
  <c r="R190" i="1"/>
  <c r="R191" i="1"/>
  <c r="R192" i="1"/>
  <c r="R193" i="1"/>
  <c r="R194" i="1"/>
  <c r="R195" i="1"/>
  <c r="R196" i="1"/>
  <c r="R197" i="1"/>
  <c r="R198" i="1"/>
  <c r="R199" i="1"/>
  <c r="R200" i="1"/>
  <c r="R201" i="1"/>
  <c r="R202" i="1"/>
  <c r="R203" i="1"/>
  <c r="R204" i="1"/>
  <c r="R205" i="1"/>
  <c r="R206" i="1"/>
  <c r="R207" i="1"/>
  <c r="R208" i="1"/>
  <c r="R209" i="1"/>
  <c r="R210" i="1"/>
  <c r="R211" i="1"/>
  <c r="R212" i="1"/>
  <c r="R213" i="1"/>
  <c r="R214" i="1"/>
  <c r="R215" i="1"/>
  <c r="R216" i="1"/>
  <c r="R217" i="1"/>
  <c r="R218" i="1"/>
  <c r="R219" i="1"/>
  <c r="R220" i="1"/>
  <c r="R221" i="1"/>
  <c r="R222" i="1"/>
  <c r="R223" i="1"/>
  <c r="R224" i="1"/>
  <c r="R225" i="1"/>
  <c r="R226" i="1"/>
  <c r="R227" i="1"/>
  <c r="R228" i="1"/>
  <c r="R229" i="1"/>
  <c r="R230" i="1"/>
  <c r="R231" i="1"/>
  <c r="R232" i="1"/>
  <c r="R233" i="1"/>
  <c r="R234" i="1"/>
  <c r="R235" i="1"/>
  <c r="R236" i="1"/>
  <c r="R237" i="1"/>
  <c r="R238" i="1"/>
  <c r="R239" i="1"/>
  <c r="R240" i="1"/>
  <c r="R241" i="1"/>
  <c r="R242" i="1"/>
  <c r="R243" i="1"/>
  <c r="R244" i="1"/>
  <c r="R245" i="1"/>
  <c r="R246" i="1"/>
  <c r="R247" i="1"/>
  <c r="R248" i="1"/>
  <c r="R249" i="1"/>
  <c r="R250" i="1"/>
  <c r="R251" i="1"/>
  <c r="R252" i="1"/>
  <c r="R253" i="1"/>
  <c r="R254" i="1"/>
  <c r="R255" i="1"/>
  <c r="R256" i="1"/>
  <c r="R257" i="1"/>
  <c r="R258" i="1"/>
  <c r="R259" i="1"/>
  <c r="R260" i="1"/>
  <c r="R261" i="1"/>
  <c r="R262" i="1"/>
  <c r="R263" i="1"/>
  <c r="R264" i="1"/>
  <c r="R265" i="1"/>
  <c r="R266" i="1"/>
  <c r="R267" i="1"/>
  <c r="R268" i="1"/>
  <c r="R269" i="1"/>
  <c r="R270" i="1"/>
  <c r="R271" i="1"/>
  <c r="R272" i="1"/>
  <c r="R273" i="1"/>
  <c r="R274" i="1"/>
  <c r="R275" i="1"/>
  <c r="R276" i="1"/>
  <c r="R277" i="1"/>
  <c r="R278" i="1"/>
  <c r="R279" i="1"/>
  <c r="R280" i="1"/>
  <c r="R281" i="1"/>
  <c r="R282" i="1"/>
  <c r="R283" i="1"/>
  <c r="R284" i="1"/>
  <c r="R285" i="1"/>
  <c r="R286" i="1"/>
  <c r="R287" i="1"/>
  <c r="R288" i="1"/>
  <c r="R289" i="1"/>
  <c r="R290" i="1"/>
  <c r="R291" i="1"/>
  <c r="R292" i="1"/>
  <c r="R293" i="1"/>
  <c r="R294" i="1"/>
  <c r="R295" i="1"/>
  <c r="R296" i="1"/>
  <c r="R297" i="1"/>
  <c r="R298" i="1"/>
  <c r="R299" i="1"/>
  <c r="R300" i="1"/>
  <c r="R301" i="1"/>
  <c r="R302" i="1"/>
  <c r="R303" i="1"/>
  <c r="R304" i="1"/>
  <c r="R305" i="1"/>
  <c r="R306" i="1"/>
  <c r="R307" i="1"/>
  <c r="R308" i="1"/>
  <c r="R309" i="1"/>
  <c r="R310" i="1"/>
  <c r="R311" i="1"/>
  <c r="R312" i="1"/>
  <c r="R313" i="1"/>
  <c r="R314" i="1"/>
  <c r="R315" i="1"/>
  <c r="R316" i="1"/>
  <c r="R317" i="1"/>
  <c r="R318" i="1"/>
  <c r="R319" i="1"/>
  <c r="R320" i="1"/>
  <c r="R321" i="1"/>
  <c r="R322" i="1"/>
  <c r="R323" i="1"/>
  <c r="R324" i="1"/>
  <c r="R325" i="1"/>
  <c r="R326" i="1"/>
  <c r="R327" i="1"/>
  <c r="R328" i="1"/>
  <c r="R329" i="1"/>
  <c r="R330" i="1"/>
  <c r="R331" i="1"/>
  <c r="R332" i="1"/>
  <c r="R333" i="1"/>
  <c r="R334" i="1"/>
  <c r="R335" i="1"/>
  <c r="R336" i="1"/>
  <c r="R337" i="1"/>
  <c r="R338" i="1"/>
  <c r="R339" i="1"/>
  <c r="R340" i="1"/>
  <c r="R341" i="1"/>
  <c r="R342" i="1"/>
  <c r="R343" i="1"/>
  <c r="R344" i="1"/>
  <c r="R345" i="1"/>
  <c r="R346" i="1"/>
  <c r="R347" i="1"/>
  <c r="R348" i="1"/>
  <c r="R349" i="1"/>
  <c r="R350" i="1"/>
  <c r="R351" i="1"/>
  <c r="R352" i="1"/>
  <c r="R353" i="1"/>
  <c r="R354" i="1"/>
  <c r="R355" i="1"/>
  <c r="R356" i="1"/>
  <c r="R357" i="1"/>
  <c r="R358" i="1"/>
  <c r="R359" i="1"/>
  <c r="R2" i="1"/>
  <c r="Q3" i="1"/>
  <c r="S3" i="1" s="1"/>
  <c r="Q4" i="1"/>
  <c r="S4" i="1" s="1"/>
  <c r="Q5" i="1"/>
  <c r="S5" i="1" s="1"/>
  <c r="Q6" i="1"/>
  <c r="S6" i="1" s="1"/>
  <c r="Q7" i="1"/>
  <c r="S7" i="1" s="1"/>
  <c r="Q8" i="1"/>
  <c r="S8" i="1" s="1"/>
  <c r="Q9" i="1"/>
  <c r="S9" i="1" s="1"/>
  <c r="Q10" i="1"/>
  <c r="S10" i="1" s="1"/>
  <c r="Q11" i="1"/>
  <c r="S11" i="1" s="1"/>
  <c r="Q12" i="1"/>
  <c r="S12" i="1" s="1"/>
  <c r="Q13" i="1"/>
  <c r="S13" i="1" s="1"/>
  <c r="Q14" i="1"/>
  <c r="S14" i="1" s="1"/>
  <c r="Q15" i="1"/>
  <c r="S15" i="1" s="1"/>
  <c r="Q16" i="1"/>
  <c r="S16" i="1" s="1"/>
  <c r="Q17" i="1"/>
  <c r="S17" i="1" s="1"/>
  <c r="Q18" i="1"/>
  <c r="S18" i="1" s="1"/>
  <c r="Q19" i="1"/>
  <c r="S19" i="1" s="1"/>
  <c r="Q20" i="1"/>
  <c r="S20" i="1" s="1"/>
  <c r="Q21" i="1"/>
  <c r="S21" i="1" s="1"/>
  <c r="Q22" i="1"/>
  <c r="S22" i="1" s="1"/>
  <c r="Q23" i="1"/>
  <c r="S23" i="1" s="1"/>
  <c r="Q24" i="1"/>
  <c r="S24" i="1" s="1"/>
  <c r="Q25" i="1"/>
  <c r="S25" i="1" s="1"/>
  <c r="Q26" i="1"/>
  <c r="S26" i="1" s="1"/>
  <c r="Q27" i="1"/>
  <c r="S27" i="1" s="1"/>
  <c r="Q28" i="1"/>
  <c r="S28" i="1" s="1"/>
  <c r="Q29" i="1"/>
  <c r="S29" i="1" s="1"/>
  <c r="Q30" i="1"/>
  <c r="S30" i="1" s="1"/>
  <c r="Q31" i="1"/>
  <c r="S31" i="1" s="1"/>
  <c r="Q32" i="1"/>
  <c r="S32" i="1" s="1"/>
  <c r="Q33" i="1"/>
  <c r="S33" i="1" s="1"/>
  <c r="Q34" i="1"/>
  <c r="S34" i="1" s="1"/>
  <c r="Q35" i="1"/>
  <c r="S35" i="1" s="1"/>
  <c r="Q36" i="1"/>
  <c r="S36" i="1" s="1"/>
  <c r="Q37" i="1"/>
  <c r="S37" i="1" s="1"/>
  <c r="Q38" i="1"/>
  <c r="S38" i="1" s="1"/>
  <c r="Q39" i="1"/>
  <c r="S39" i="1" s="1"/>
  <c r="Q40" i="1"/>
  <c r="S40" i="1" s="1"/>
  <c r="Q41" i="1"/>
  <c r="S41" i="1" s="1"/>
  <c r="Q42" i="1"/>
  <c r="S42" i="1" s="1"/>
  <c r="Q43" i="1"/>
  <c r="S43" i="1" s="1"/>
  <c r="Q44" i="1"/>
  <c r="S44" i="1" s="1"/>
  <c r="Q45" i="1"/>
  <c r="S45" i="1" s="1"/>
  <c r="Q46" i="1"/>
  <c r="S46" i="1" s="1"/>
  <c r="Q47" i="1"/>
  <c r="S47" i="1" s="1"/>
  <c r="Q48" i="1"/>
  <c r="S48" i="1" s="1"/>
  <c r="Q49" i="1"/>
  <c r="S49" i="1" s="1"/>
  <c r="Q50" i="1"/>
  <c r="S50" i="1" s="1"/>
  <c r="Q51" i="1"/>
  <c r="S51" i="1" s="1"/>
  <c r="Q52" i="1"/>
  <c r="S52" i="1" s="1"/>
  <c r="Q53" i="1"/>
  <c r="S53" i="1" s="1"/>
  <c r="Q54" i="1"/>
  <c r="S54" i="1" s="1"/>
  <c r="Q55" i="1"/>
  <c r="S55" i="1" s="1"/>
  <c r="Q56" i="1"/>
  <c r="S56" i="1" s="1"/>
  <c r="Q57" i="1"/>
  <c r="S57" i="1" s="1"/>
  <c r="Q58" i="1"/>
  <c r="S58" i="1" s="1"/>
  <c r="Q59" i="1"/>
  <c r="S59" i="1" s="1"/>
  <c r="Q60" i="1"/>
  <c r="S60" i="1" s="1"/>
  <c r="Q61" i="1"/>
  <c r="S61" i="1" s="1"/>
  <c r="Q62" i="1"/>
  <c r="S62" i="1" s="1"/>
  <c r="Q63" i="1"/>
  <c r="S63" i="1" s="1"/>
  <c r="Q64" i="1"/>
  <c r="S64" i="1" s="1"/>
  <c r="Q65" i="1"/>
  <c r="S65" i="1" s="1"/>
  <c r="Q66" i="1"/>
  <c r="S66" i="1" s="1"/>
  <c r="Q67" i="1"/>
  <c r="S67" i="1" s="1"/>
  <c r="Q68" i="1"/>
  <c r="S68" i="1" s="1"/>
  <c r="Q69" i="1"/>
  <c r="S69" i="1" s="1"/>
  <c r="Q70" i="1"/>
  <c r="S70" i="1" s="1"/>
  <c r="Q71" i="1"/>
  <c r="S71" i="1" s="1"/>
  <c r="Q72" i="1"/>
  <c r="S72" i="1" s="1"/>
  <c r="Q73" i="1"/>
  <c r="S73" i="1" s="1"/>
  <c r="Q74" i="1"/>
  <c r="S74" i="1" s="1"/>
  <c r="Q75" i="1"/>
  <c r="S75" i="1" s="1"/>
  <c r="Q76" i="1"/>
  <c r="S76" i="1" s="1"/>
  <c r="Q77" i="1"/>
  <c r="S77" i="1" s="1"/>
  <c r="Q78" i="1"/>
  <c r="S78" i="1" s="1"/>
  <c r="Q79" i="1"/>
  <c r="S79" i="1" s="1"/>
  <c r="Q80" i="1"/>
  <c r="S80" i="1" s="1"/>
  <c r="Q81" i="1"/>
  <c r="S81" i="1" s="1"/>
  <c r="Q82" i="1"/>
  <c r="S82" i="1" s="1"/>
  <c r="Q83" i="1"/>
  <c r="S83" i="1" s="1"/>
  <c r="Q84" i="1"/>
  <c r="S84" i="1" s="1"/>
  <c r="Q85" i="1"/>
  <c r="S85" i="1" s="1"/>
  <c r="Q86" i="1"/>
  <c r="S86" i="1" s="1"/>
  <c r="Q87" i="1"/>
  <c r="S87" i="1" s="1"/>
  <c r="Q88" i="1"/>
  <c r="S88" i="1" s="1"/>
  <c r="Q89" i="1"/>
  <c r="S89" i="1" s="1"/>
  <c r="Q90" i="1"/>
  <c r="S90" i="1" s="1"/>
  <c r="Q91" i="1"/>
  <c r="S91" i="1" s="1"/>
  <c r="Q92" i="1"/>
  <c r="S92" i="1" s="1"/>
  <c r="Q93" i="1"/>
  <c r="S93" i="1" s="1"/>
  <c r="Q94" i="1"/>
  <c r="S94" i="1" s="1"/>
  <c r="Q95" i="1"/>
  <c r="S95" i="1" s="1"/>
  <c r="Q96" i="1"/>
  <c r="S96" i="1" s="1"/>
  <c r="Q97" i="1"/>
  <c r="S97" i="1" s="1"/>
  <c r="Q98" i="1"/>
  <c r="S98" i="1" s="1"/>
  <c r="Q99" i="1"/>
  <c r="S99" i="1" s="1"/>
  <c r="Q100" i="1"/>
  <c r="S100" i="1" s="1"/>
  <c r="Q101" i="1"/>
  <c r="S101" i="1" s="1"/>
  <c r="Q102" i="1"/>
  <c r="S102" i="1" s="1"/>
  <c r="Q103" i="1"/>
  <c r="S103" i="1" s="1"/>
  <c r="Q104" i="1"/>
  <c r="S104" i="1" s="1"/>
  <c r="Q105" i="1"/>
  <c r="S105" i="1" s="1"/>
  <c r="Q106" i="1"/>
  <c r="S106" i="1" s="1"/>
  <c r="Q107" i="1"/>
  <c r="S107" i="1" s="1"/>
  <c r="Q108" i="1"/>
  <c r="S108" i="1" s="1"/>
  <c r="Q109" i="1"/>
  <c r="S109" i="1" s="1"/>
  <c r="Q110" i="1"/>
  <c r="S110" i="1" s="1"/>
  <c r="Q111" i="1"/>
  <c r="S111" i="1" s="1"/>
  <c r="Q112" i="1"/>
  <c r="S112" i="1" s="1"/>
  <c r="Q113" i="1"/>
  <c r="S113" i="1" s="1"/>
  <c r="Q114" i="1"/>
  <c r="S114" i="1" s="1"/>
  <c r="Q115" i="1"/>
  <c r="S115" i="1" s="1"/>
  <c r="Q116" i="1"/>
  <c r="S116" i="1" s="1"/>
  <c r="Q117" i="1"/>
  <c r="S117" i="1" s="1"/>
  <c r="Q118" i="1"/>
  <c r="S118" i="1" s="1"/>
  <c r="Q119" i="1"/>
  <c r="S119" i="1" s="1"/>
  <c r="Q120" i="1"/>
  <c r="S120" i="1" s="1"/>
  <c r="Q121" i="1"/>
  <c r="S121" i="1" s="1"/>
  <c r="Q122" i="1"/>
  <c r="S122" i="1" s="1"/>
  <c r="Q123" i="1"/>
  <c r="S123" i="1" s="1"/>
  <c r="Q124" i="1"/>
  <c r="S124" i="1" s="1"/>
  <c r="Q125" i="1"/>
  <c r="S125" i="1" s="1"/>
  <c r="Q126" i="1"/>
  <c r="S126" i="1" s="1"/>
  <c r="Q127" i="1"/>
  <c r="S127" i="1" s="1"/>
  <c r="Q128" i="1"/>
  <c r="S128" i="1" s="1"/>
  <c r="Q129" i="1"/>
  <c r="S129" i="1" s="1"/>
  <c r="Q130" i="1"/>
  <c r="S130" i="1" s="1"/>
  <c r="Q131" i="1"/>
  <c r="S131" i="1" s="1"/>
  <c r="Q132" i="1"/>
  <c r="S132" i="1" s="1"/>
  <c r="Q133" i="1"/>
  <c r="S133" i="1" s="1"/>
  <c r="Q134" i="1"/>
  <c r="S134" i="1" s="1"/>
  <c r="Q135" i="1"/>
  <c r="S135" i="1" s="1"/>
  <c r="Q136" i="1"/>
  <c r="S136" i="1" s="1"/>
  <c r="Q137" i="1"/>
  <c r="S137" i="1" s="1"/>
  <c r="Q138" i="1"/>
  <c r="S138" i="1" s="1"/>
  <c r="Q139" i="1"/>
  <c r="S139" i="1" s="1"/>
  <c r="Q140" i="1"/>
  <c r="S140" i="1" s="1"/>
  <c r="Q141" i="1"/>
  <c r="S141" i="1" s="1"/>
  <c r="Q142" i="1"/>
  <c r="S142" i="1" s="1"/>
  <c r="Q143" i="1"/>
  <c r="S143" i="1" s="1"/>
  <c r="Q144" i="1"/>
  <c r="S144" i="1" s="1"/>
  <c r="Q145" i="1"/>
  <c r="S145" i="1" s="1"/>
  <c r="Q146" i="1"/>
  <c r="S146" i="1" s="1"/>
  <c r="Q147" i="1"/>
  <c r="S147" i="1" s="1"/>
  <c r="Q148" i="1"/>
  <c r="S148" i="1" s="1"/>
  <c r="Q149" i="1"/>
  <c r="S149" i="1" s="1"/>
  <c r="Q150" i="1"/>
  <c r="S150" i="1" s="1"/>
  <c r="Q151" i="1"/>
  <c r="S151" i="1" s="1"/>
  <c r="Q152" i="1"/>
  <c r="S152" i="1" s="1"/>
  <c r="Q153" i="1"/>
  <c r="S153" i="1" s="1"/>
  <c r="Q154" i="1"/>
  <c r="S154" i="1" s="1"/>
  <c r="Q155" i="1"/>
  <c r="S155" i="1" s="1"/>
  <c r="Q156" i="1"/>
  <c r="S156" i="1" s="1"/>
  <c r="Q157" i="1"/>
  <c r="S157" i="1" s="1"/>
  <c r="Q158" i="1"/>
  <c r="S158" i="1" s="1"/>
  <c r="Q159" i="1"/>
  <c r="S159" i="1" s="1"/>
  <c r="Q160" i="1"/>
  <c r="S160" i="1" s="1"/>
  <c r="Q161" i="1"/>
  <c r="S161" i="1" s="1"/>
  <c r="Q162" i="1"/>
  <c r="S162" i="1" s="1"/>
  <c r="Q163" i="1"/>
  <c r="S163" i="1" s="1"/>
  <c r="Q164" i="1"/>
  <c r="S164" i="1" s="1"/>
  <c r="Q165" i="1"/>
  <c r="S165" i="1" s="1"/>
  <c r="Q166" i="1"/>
  <c r="S166" i="1" s="1"/>
  <c r="Q167" i="1"/>
  <c r="S167" i="1" s="1"/>
  <c r="Q168" i="1"/>
  <c r="S168" i="1" s="1"/>
  <c r="Q169" i="1"/>
  <c r="S169" i="1" s="1"/>
  <c r="Q170" i="1"/>
  <c r="S170" i="1" s="1"/>
  <c r="Q171" i="1"/>
  <c r="S171" i="1" s="1"/>
  <c r="Q172" i="1"/>
  <c r="S172" i="1" s="1"/>
  <c r="Q173" i="1"/>
  <c r="S173" i="1" s="1"/>
  <c r="Q174" i="1"/>
  <c r="S174" i="1" s="1"/>
  <c r="Q175" i="1"/>
  <c r="S175" i="1" s="1"/>
  <c r="Q176" i="1"/>
  <c r="S176" i="1" s="1"/>
  <c r="Q177" i="1"/>
  <c r="S177" i="1" s="1"/>
  <c r="Q178" i="1"/>
  <c r="S178" i="1" s="1"/>
  <c r="Q179" i="1"/>
  <c r="S179" i="1" s="1"/>
  <c r="Q180" i="1"/>
  <c r="S180" i="1" s="1"/>
  <c r="Q181" i="1"/>
  <c r="S181" i="1" s="1"/>
  <c r="Q182" i="1"/>
  <c r="S182" i="1" s="1"/>
  <c r="Q183" i="1"/>
  <c r="S183" i="1" s="1"/>
  <c r="Q184" i="1"/>
  <c r="S184" i="1" s="1"/>
  <c r="Q185" i="1"/>
  <c r="S185" i="1" s="1"/>
  <c r="Q186" i="1"/>
  <c r="S186" i="1" s="1"/>
  <c r="Q187" i="1"/>
  <c r="S187" i="1" s="1"/>
  <c r="Q188" i="1"/>
  <c r="S188" i="1" s="1"/>
  <c r="Q189" i="1"/>
  <c r="S189" i="1" s="1"/>
  <c r="Q190" i="1"/>
  <c r="S190" i="1" s="1"/>
  <c r="Q191" i="1"/>
  <c r="S191" i="1" s="1"/>
  <c r="Q192" i="1"/>
  <c r="S192" i="1" s="1"/>
  <c r="Q193" i="1"/>
  <c r="S193" i="1" s="1"/>
  <c r="Q194" i="1"/>
  <c r="S194" i="1" s="1"/>
  <c r="Q195" i="1"/>
  <c r="S195" i="1" s="1"/>
  <c r="Q196" i="1"/>
  <c r="S196" i="1" s="1"/>
  <c r="Q197" i="1"/>
  <c r="S197" i="1" s="1"/>
  <c r="Q198" i="1"/>
  <c r="S198" i="1" s="1"/>
  <c r="Q199" i="1"/>
  <c r="S199" i="1" s="1"/>
  <c r="Q200" i="1"/>
  <c r="S200" i="1" s="1"/>
  <c r="Q201" i="1"/>
  <c r="S201" i="1" s="1"/>
  <c r="Q202" i="1"/>
  <c r="S202" i="1" s="1"/>
  <c r="Q203" i="1"/>
  <c r="S203" i="1" s="1"/>
  <c r="Q204" i="1"/>
  <c r="S204" i="1" s="1"/>
  <c r="Q205" i="1"/>
  <c r="S205" i="1" s="1"/>
  <c r="Q206" i="1"/>
  <c r="S206" i="1" s="1"/>
  <c r="Q207" i="1"/>
  <c r="S207" i="1" s="1"/>
  <c r="Q208" i="1"/>
  <c r="S208" i="1" s="1"/>
  <c r="Q209" i="1"/>
  <c r="S209" i="1" s="1"/>
  <c r="Q210" i="1"/>
  <c r="S210" i="1" s="1"/>
  <c r="Q211" i="1"/>
  <c r="S211" i="1" s="1"/>
  <c r="Q212" i="1"/>
  <c r="S212" i="1" s="1"/>
  <c r="Q213" i="1"/>
  <c r="S213" i="1" s="1"/>
  <c r="Q214" i="1"/>
  <c r="S214" i="1" s="1"/>
  <c r="Q215" i="1"/>
  <c r="S215" i="1" s="1"/>
  <c r="Q216" i="1"/>
  <c r="S216" i="1" s="1"/>
  <c r="Q217" i="1"/>
  <c r="S217" i="1" s="1"/>
  <c r="Q218" i="1"/>
  <c r="S218" i="1" s="1"/>
  <c r="Q219" i="1"/>
  <c r="S219" i="1" s="1"/>
  <c r="Q220" i="1"/>
  <c r="S220" i="1" s="1"/>
  <c r="Q221" i="1"/>
  <c r="S221" i="1" s="1"/>
  <c r="Q222" i="1"/>
  <c r="S222" i="1" s="1"/>
  <c r="Q223" i="1"/>
  <c r="S223" i="1" s="1"/>
  <c r="Q224" i="1"/>
  <c r="S224" i="1" s="1"/>
  <c r="Q225" i="1"/>
  <c r="S225" i="1" s="1"/>
  <c r="Q226" i="1"/>
  <c r="S226" i="1" s="1"/>
  <c r="Q227" i="1"/>
  <c r="S227" i="1" s="1"/>
  <c r="Q228" i="1"/>
  <c r="S228" i="1" s="1"/>
  <c r="Q229" i="1"/>
  <c r="S229" i="1" s="1"/>
  <c r="Q230" i="1"/>
  <c r="S230" i="1" s="1"/>
  <c r="Q231" i="1"/>
  <c r="S231" i="1" s="1"/>
  <c r="Q232" i="1"/>
  <c r="S232" i="1" s="1"/>
  <c r="Q233" i="1"/>
  <c r="S233" i="1" s="1"/>
  <c r="Q234" i="1"/>
  <c r="S234" i="1" s="1"/>
  <c r="Q235" i="1"/>
  <c r="S235" i="1" s="1"/>
  <c r="Q236" i="1"/>
  <c r="S236" i="1" s="1"/>
  <c r="Q237" i="1"/>
  <c r="S237" i="1" s="1"/>
  <c r="Q238" i="1"/>
  <c r="S238" i="1" s="1"/>
  <c r="Q239" i="1"/>
  <c r="S239" i="1" s="1"/>
  <c r="Q240" i="1"/>
  <c r="S240" i="1" s="1"/>
  <c r="Q241" i="1"/>
  <c r="S241" i="1" s="1"/>
  <c r="Q242" i="1"/>
  <c r="S242" i="1" s="1"/>
  <c r="Q243" i="1"/>
  <c r="S243" i="1" s="1"/>
  <c r="Q244" i="1"/>
  <c r="S244" i="1" s="1"/>
  <c r="Q245" i="1"/>
  <c r="S245" i="1" s="1"/>
  <c r="Q246" i="1"/>
  <c r="S246" i="1" s="1"/>
  <c r="Q247" i="1"/>
  <c r="S247" i="1" s="1"/>
  <c r="Q248" i="1"/>
  <c r="S248" i="1" s="1"/>
  <c r="Q249" i="1"/>
  <c r="S249" i="1" s="1"/>
  <c r="Q250" i="1"/>
  <c r="S250" i="1" s="1"/>
  <c r="Q251" i="1"/>
  <c r="S251" i="1" s="1"/>
  <c r="Q252" i="1"/>
  <c r="S252" i="1" s="1"/>
  <c r="Q253" i="1"/>
  <c r="S253" i="1" s="1"/>
  <c r="Q254" i="1"/>
  <c r="S254" i="1" s="1"/>
  <c r="Q255" i="1"/>
  <c r="S255" i="1" s="1"/>
  <c r="Q256" i="1"/>
  <c r="S256" i="1" s="1"/>
  <c r="Q257" i="1"/>
  <c r="S257" i="1" s="1"/>
  <c r="Q258" i="1"/>
  <c r="S258" i="1" s="1"/>
  <c r="Q259" i="1"/>
  <c r="S259" i="1" s="1"/>
  <c r="Q260" i="1"/>
  <c r="S260" i="1" s="1"/>
  <c r="Q261" i="1"/>
  <c r="S261" i="1" s="1"/>
  <c r="Q262" i="1"/>
  <c r="S262" i="1" s="1"/>
  <c r="Q263" i="1"/>
  <c r="S263" i="1" s="1"/>
  <c r="Q264" i="1"/>
  <c r="S264" i="1" s="1"/>
  <c r="Q265" i="1"/>
  <c r="S265" i="1" s="1"/>
  <c r="Q266" i="1"/>
  <c r="S266" i="1" s="1"/>
  <c r="Q267" i="1"/>
  <c r="S267" i="1" s="1"/>
  <c r="Q268" i="1"/>
  <c r="S268" i="1" s="1"/>
  <c r="Q269" i="1"/>
  <c r="S269" i="1" s="1"/>
  <c r="Q270" i="1"/>
  <c r="S270" i="1" s="1"/>
  <c r="Q271" i="1"/>
  <c r="S271" i="1" s="1"/>
  <c r="Q272" i="1"/>
  <c r="S272" i="1" s="1"/>
  <c r="Q273" i="1"/>
  <c r="S273" i="1" s="1"/>
  <c r="Q274" i="1"/>
  <c r="S274" i="1" s="1"/>
  <c r="Q275" i="1"/>
  <c r="S275" i="1" s="1"/>
  <c r="Q276" i="1"/>
  <c r="S276" i="1" s="1"/>
  <c r="Q277" i="1"/>
  <c r="S277" i="1" s="1"/>
  <c r="Q278" i="1"/>
  <c r="S278" i="1" s="1"/>
  <c r="Q279" i="1"/>
  <c r="S279" i="1" s="1"/>
  <c r="Q280" i="1"/>
  <c r="S280" i="1" s="1"/>
  <c r="Q281" i="1"/>
  <c r="S281" i="1" s="1"/>
  <c r="Q282" i="1"/>
  <c r="S282" i="1" s="1"/>
  <c r="Q283" i="1"/>
  <c r="S283" i="1" s="1"/>
  <c r="Q284" i="1"/>
  <c r="S284" i="1" s="1"/>
  <c r="Q285" i="1"/>
  <c r="S285" i="1" s="1"/>
  <c r="Q286" i="1"/>
  <c r="S286" i="1" s="1"/>
  <c r="Q287" i="1"/>
  <c r="S287" i="1" s="1"/>
  <c r="Q288" i="1"/>
  <c r="S288" i="1" s="1"/>
  <c r="Q289" i="1"/>
  <c r="S289" i="1" s="1"/>
  <c r="Q290" i="1"/>
  <c r="S290" i="1" s="1"/>
  <c r="Q291" i="1"/>
  <c r="S291" i="1" s="1"/>
  <c r="Q292" i="1"/>
  <c r="S292" i="1" s="1"/>
  <c r="Q293" i="1"/>
  <c r="S293" i="1" s="1"/>
  <c r="Q294" i="1"/>
  <c r="S294" i="1" s="1"/>
  <c r="Q295" i="1"/>
  <c r="S295" i="1" s="1"/>
  <c r="Q296" i="1"/>
  <c r="S296" i="1" s="1"/>
  <c r="Q297" i="1"/>
  <c r="S297" i="1" s="1"/>
  <c r="Q298" i="1"/>
  <c r="S298" i="1" s="1"/>
  <c r="Q299" i="1"/>
  <c r="S299" i="1" s="1"/>
  <c r="Q300" i="1"/>
  <c r="S300" i="1" s="1"/>
  <c r="Q301" i="1"/>
  <c r="S301" i="1" s="1"/>
  <c r="Q302" i="1"/>
  <c r="S302" i="1" s="1"/>
  <c r="Q303" i="1"/>
  <c r="S303" i="1" s="1"/>
  <c r="Q304" i="1"/>
  <c r="S304" i="1" s="1"/>
  <c r="Q305" i="1"/>
  <c r="S305" i="1" s="1"/>
  <c r="Q306" i="1"/>
  <c r="S306" i="1" s="1"/>
  <c r="Q307" i="1"/>
  <c r="S307" i="1" s="1"/>
  <c r="Q308" i="1"/>
  <c r="S308" i="1" s="1"/>
  <c r="Q309" i="1"/>
  <c r="S309" i="1" s="1"/>
  <c r="Q310" i="1"/>
  <c r="S310" i="1" s="1"/>
  <c r="Q311" i="1"/>
  <c r="S311" i="1" s="1"/>
  <c r="Q312" i="1"/>
  <c r="S312" i="1" s="1"/>
  <c r="Q313" i="1"/>
  <c r="S313" i="1" s="1"/>
  <c r="Q314" i="1"/>
  <c r="S314" i="1" s="1"/>
  <c r="Q315" i="1"/>
  <c r="S315" i="1" s="1"/>
  <c r="Q316" i="1"/>
  <c r="S316" i="1" s="1"/>
  <c r="Q317" i="1"/>
  <c r="S317" i="1" s="1"/>
  <c r="Q318" i="1"/>
  <c r="S318" i="1" s="1"/>
  <c r="Q319" i="1"/>
  <c r="S319" i="1" s="1"/>
  <c r="Q320" i="1"/>
  <c r="S320" i="1" s="1"/>
  <c r="Q321" i="1"/>
  <c r="S321" i="1" s="1"/>
  <c r="Q322" i="1"/>
  <c r="S322" i="1" s="1"/>
  <c r="Q323" i="1"/>
  <c r="S323" i="1" s="1"/>
  <c r="Q324" i="1"/>
  <c r="S324" i="1" s="1"/>
  <c r="Q325" i="1"/>
  <c r="S325" i="1" s="1"/>
  <c r="Q326" i="1"/>
  <c r="S326" i="1" s="1"/>
  <c r="Q327" i="1"/>
  <c r="S327" i="1" s="1"/>
  <c r="Q328" i="1"/>
  <c r="S328" i="1" s="1"/>
  <c r="Q329" i="1"/>
  <c r="S329" i="1" s="1"/>
  <c r="Q330" i="1"/>
  <c r="S330" i="1" s="1"/>
  <c r="Q331" i="1"/>
  <c r="S331" i="1" s="1"/>
  <c r="Q332" i="1"/>
  <c r="S332" i="1" s="1"/>
  <c r="Q333" i="1"/>
  <c r="S333" i="1" s="1"/>
  <c r="Q334" i="1"/>
  <c r="S334" i="1" s="1"/>
  <c r="Q335" i="1"/>
  <c r="S335" i="1" s="1"/>
  <c r="Q336" i="1"/>
  <c r="S336" i="1" s="1"/>
  <c r="Q337" i="1"/>
  <c r="S337" i="1" s="1"/>
  <c r="Q338" i="1"/>
  <c r="S338" i="1" s="1"/>
  <c r="Q339" i="1"/>
  <c r="S339" i="1" s="1"/>
  <c r="Q340" i="1"/>
  <c r="S340" i="1" s="1"/>
  <c r="Q341" i="1"/>
  <c r="S341" i="1" s="1"/>
  <c r="Q342" i="1"/>
  <c r="S342" i="1" s="1"/>
  <c r="Q343" i="1"/>
  <c r="S343" i="1" s="1"/>
  <c r="Q344" i="1"/>
  <c r="S344" i="1" s="1"/>
  <c r="Q345" i="1"/>
  <c r="S345" i="1" s="1"/>
  <c r="Q346" i="1"/>
  <c r="S346" i="1" s="1"/>
  <c r="Q347" i="1"/>
  <c r="S347" i="1" s="1"/>
  <c r="Q348" i="1"/>
  <c r="S348" i="1" s="1"/>
  <c r="Q349" i="1"/>
  <c r="S349" i="1" s="1"/>
  <c r="Q350" i="1"/>
  <c r="S350" i="1" s="1"/>
  <c r="Q351" i="1"/>
  <c r="S351" i="1" s="1"/>
  <c r="Q352" i="1"/>
  <c r="S352" i="1" s="1"/>
  <c r="Q353" i="1"/>
  <c r="S353" i="1" s="1"/>
  <c r="Q354" i="1"/>
  <c r="S354" i="1" s="1"/>
  <c r="Q355" i="1"/>
  <c r="S355" i="1" s="1"/>
  <c r="Q356" i="1"/>
  <c r="S356" i="1" s="1"/>
  <c r="Q357" i="1"/>
  <c r="S357" i="1" s="1"/>
  <c r="Q358" i="1"/>
  <c r="S358" i="1" s="1"/>
  <c r="Q359" i="1"/>
  <c r="S359" i="1" s="1"/>
  <c r="Q2" i="1"/>
  <c r="S2" i="1" s="1"/>
  <c r="O7" i="1"/>
  <c r="O8" i="1"/>
  <c r="O9" i="1"/>
  <c r="O10" i="1"/>
  <c r="O11" i="1"/>
  <c r="O12" i="1"/>
  <c r="O13" i="1"/>
  <c r="O14" i="1"/>
  <c r="O15" i="1"/>
  <c r="O16" i="1"/>
  <c r="O17" i="1"/>
  <c r="O18" i="1"/>
  <c r="O19" i="1"/>
  <c r="O20" i="1"/>
  <c r="O21" i="1"/>
  <c r="O22" i="1"/>
  <c r="O23" i="1"/>
  <c r="O24" i="1"/>
  <c r="O25" i="1"/>
  <c r="O26" i="1"/>
  <c r="O27" i="1"/>
  <c r="O28" i="1"/>
  <c r="O29" i="1"/>
  <c r="O30" i="1"/>
  <c r="O31" i="1"/>
  <c r="O32" i="1"/>
  <c r="O33" i="1"/>
  <c r="O34" i="1"/>
  <c r="O35" i="1"/>
  <c r="O36" i="1"/>
  <c r="O37" i="1"/>
  <c r="O38" i="1"/>
  <c r="O39" i="1"/>
  <c r="O40" i="1"/>
  <c r="O41" i="1"/>
  <c r="O42" i="1"/>
  <c r="O43" i="1"/>
  <c r="O44" i="1"/>
  <c r="O45" i="1"/>
  <c r="O46" i="1"/>
  <c r="O47" i="1"/>
  <c r="O48" i="1"/>
  <c r="O49" i="1"/>
  <c r="O50" i="1"/>
  <c r="O51" i="1"/>
  <c r="O52" i="1"/>
  <c r="O53" i="1"/>
  <c r="O54" i="1"/>
  <c r="O55" i="1"/>
  <c r="O56" i="1"/>
  <c r="O57" i="1"/>
  <c r="O58" i="1"/>
  <c r="O59" i="1"/>
  <c r="O60" i="1"/>
  <c r="O61" i="1"/>
  <c r="O62" i="1"/>
  <c r="O63" i="1"/>
  <c r="O64" i="1"/>
  <c r="O65" i="1"/>
  <c r="O66" i="1"/>
  <c r="O67" i="1"/>
  <c r="O68" i="1"/>
  <c r="O69" i="1"/>
  <c r="O70" i="1"/>
  <c r="O71" i="1"/>
  <c r="O72" i="1"/>
  <c r="O73" i="1"/>
  <c r="O74" i="1"/>
  <c r="O75" i="1"/>
  <c r="O76" i="1"/>
  <c r="O77" i="1"/>
  <c r="O78" i="1"/>
  <c r="O79" i="1"/>
  <c r="O80" i="1"/>
  <c r="O81" i="1"/>
  <c r="O82" i="1"/>
  <c r="O83" i="1"/>
  <c r="O84" i="1"/>
  <c r="O85" i="1"/>
  <c r="O86" i="1"/>
  <c r="O87" i="1"/>
  <c r="O88" i="1"/>
  <c r="O89" i="1"/>
  <c r="O90" i="1"/>
  <c r="O91" i="1"/>
  <c r="O92" i="1"/>
  <c r="O93" i="1"/>
  <c r="O94" i="1"/>
  <c r="O95" i="1"/>
  <c r="O96" i="1"/>
  <c r="O97" i="1"/>
  <c r="O98" i="1"/>
  <c r="O99" i="1"/>
  <c r="O100" i="1"/>
  <c r="O101" i="1"/>
  <c r="O102" i="1"/>
  <c r="O103" i="1"/>
  <c r="O104" i="1"/>
  <c r="O105" i="1"/>
  <c r="O106" i="1"/>
  <c r="O107" i="1"/>
  <c r="O108" i="1"/>
  <c r="O109" i="1"/>
  <c r="O110" i="1"/>
  <c r="O111" i="1"/>
  <c r="O112" i="1"/>
  <c r="O113" i="1"/>
  <c r="O114" i="1"/>
  <c r="O115" i="1"/>
  <c r="O116" i="1"/>
  <c r="O117" i="1"/>
  <c r="O118" i="1"/>
  <c r="O119" i="1"/>
  <c r="O120" i="1"/>
  <c r="O121" i="1"/>
  <c r="O122" i="1"/>
  <c r="O123" i="1"/>
  <c r="O124" i="1"/>
  <c r="O125" i="1"/>
  <c r="O126" i="1"/>
  <c r="O127" i="1"/>
  <c r="O128" i="1"/>
  <c r="O129" i="1"/>
  <c r="O130" i="1"/>
  <c r="O131" i="1"/>
  <c r="O132" i="1"/>
  <c r="O133" i="1"/>
  <c r="O134" i="1"/>
  <c r="O135" i="1"/>
  <c r="O136" i="1"/>
  <c r="O137" i="1"/>
  <c r="O138" i="1"/>
  <c r="O139" i="1"/>
  <c r="O140" i="1"/>
  <c r="O141" i="1"/>
  <c r="O142" i="1"/>
  <c r="O143" i="1"/>
  <c r="O144" i="1"/>
  <c r="O145" i="1"/>
  <c r="O146" i="1"/>
  <c r="O147" i="1"/>
  <c r="O148" i="1"/>
  <c r="O149" i="1"/>
  <c r="O150" i="1"/>
  <c r="O151" i="1"/>
  <c r="O152" i="1"/>
  <c r="O153" i="1"/>
  <c r="O154" i="1"/>
  <c r="O155" i="1"/>
  <c r="O156" i="1"/>
  <c r="O157" i="1"/>
  <c r="O158" i="1"/>
  <c r="O159" i="1"/>
  <c r="O160" i="1"/>
  <c r="O161" i="1"/>
  <c r="O162" i="1"/>
  <c r="O163" i="1"/>
  <c r="O164" i="1"/>
  <c r="O165" i="1"/>
  <c r="O166" i="1"/>
  <c r="O167" i="1"/>
  <c r="O168" i="1"/>
  <c r="O169" i="1"/>
  <c r="O170" i="1"/>
  <c r="O171" i="1"/>
  <c r="O172" i="1"/>
  <c r="O173" i="1"/>
  <c r="O174" i="1"/>
  <c r="O175" i="1"/>
  <c r="O176" i="1"/>
  <c r="O177" i="1"/>
  <c r="O178" i="1"/>
  <c r="O179" i="1"/>
  <c r="O180" i="1"/>
  <c r="O181" i="1"/>
  <c r="O182" i="1"/>
  <c r="O183" i="1"/>
  <c r="O184" i="1"/>
  <c r="O185" i="1"/>
  <c r="O186" i="1"/>
  <c r="O187" i="1"/>
  <c r="O188" i="1"/>
  <c r="O189" i="1"/>
  <c r="O190" i="1"/>
  <c r="O191" i="1"/>
  <c r="O192" i="1"/>
  <c r="O193" i="1"/>
  <c r="O194" i="1"/>
  <c r="O195" i="1"/>
  <c r="O196" i="1"/>
  <c r="O197" i="1"/>
  <c r="O198" i="1"/>
  <c r="O199" i="1"/>
  <c r="O200" i="1"/>
  <c r="O201" i="1"/>
  <c r="O202" i="1"/>
  <c r="O203" i="1"/>
  <c r="O204" i="1"/>
  <c r="O205" i="1"/>
  <c r="O206" i="1"/>
  <c r="O207" i="1"/>
  <c r="O208" i="1"/>
  <c r="O209" i="1"/>
  <c r="O210" i="1"/>
  <c r="O211" i="1"/>
  <c r="O212" i="1"/>
  <c r="O213" i="1"/>
  <c r="O214" i="1"/>
  <c r="O215" i="1"/>
  <c r="O216" i="1"/>
  <c r="O217" i="1"/>
  <c r="O218" i="1"/>
  <c r="O219" i="1"/>
  <c r="O220" i="1"/>
  <c r="O221" i="1"/>
  <c r="O222" i="1"/>
  <c r="O223" i="1"/>
  <c r="O224" i="1"/>
  <c r="O225" i="1"/>
  <c r="O226" i="1"/>
  <c r="O227" i="1"/>
  <c r="O228" i="1"/>
  <c r="O229" i="1"/>
  <c r="O230" i="1"/>
  <c r="O231" i="1"/>
  <c r="O232" i="1"/>
  <c r="O233" i="1"/>
  <c r="O234" i="1"/>
  <c r="O235" i="1"/>
  <c r="O236" i="1"/>
  <c r="O237" i="1"/>
  <c r="O238" i="1"/>
  <c r="O239" i="1"/>
  <c r="O240" i="1"/>
  <c r="O241" i="1"/>
  <c r="O242" i="1"/>
  <c r="O243" i="1"/>
  <c r="O244" i="1"/>
  <c r="O245" i="1"/>
  <c r="O246" i="1"/>
  <c r="O247" i="1"/>
  <c r="O248" i="1"/>
  <c r="O249" i="1"/>
  <c r="O250" i="1"/>
  <c r="O251" i="1"/>
  <c r="O252" i="1"/>
  <c r="O253" i="1"/>
  <c r="O254" i="1"/>
  <c r="O255" i="1"/>
  <c r="O256" i="1"/>
  <c r="O257" i="1"/>
  <c r="O258" i="1"/>
  <c r="O259" i="1"/>
  <c r="O260" i="1"/>
  <c r="O261" i="1"/>
  <c r="O262" i="1"/>
  <c r="O263" i="1"/>
  <c r="O264" i="1"/>
  <c r="O265" i="1"/>
  <c r="O266" i="1"/>
  <c r="O267" i="1"/>
  <c r="O268" i="1"/>
  <c r="O269" i="1"/>
  <c r="O270" i="1"/>
  <c r="O271" i="1"/>
  <c r="O272" i="1"/>
  <c r="O273" i="1"/>
  <c r="O274" i="1"/>
  <c r="O275" i="1"/>
  <c r="O276" i="1"/>
  <c r="O277" i="1"/>
  <c r="O278" i="1"/>
  <c r="O279" i="1"/>
  <c r="O280" i="1"/>
  <c r="O281" i="1"/>
  <c r="O282" i="1"/>
  <c r="O283" i="1"/>
  <c r="O284" i="1"/>
  <c r="O285" i="1"/>
  <c r="O286" i="1"/>
  <c r="O287" i="1"/>
  <c r="O288" i="1"/>
  <c r="O289" i="1"/>
  <c r="O290" i="1"/>
  <c r="O291" i="1"/>
  <c r="O292" i="1"/>
  <c r="O293" i="1"/>
  <c r="O294" i="1"/>
  <c r="O295" i="1"/>
  <c r="O296" i="1"/>
  <c r="O297" i="1"/>
  <c r="O298" i="1"/>
  <c r="O299" i="1"/>
  <c r="O300" i="1"/>
  <c r="O301" i="1"/>
  <c r="O302" i="1"/>
  <c r="O303" i="1"/>
  <c r="O304" i="1"/>
  <c r="O305" i="1"/>
  <c r="O306" i="1"/>
  <c r="O307" i="1"/>
  <c r="O308" i="1"/>
  <c r="O309" i="1"/>
  <c r="O310" i="1"/>
  <c r="O311" i="1"/>
  <c r="O312" i="1"/>
  <c r="O313" i="1"/>
  <c r="O314" i="1"/>
  <c r="O315" i="1"/>
  <c r="O316" i="1"/>
  <c r="O317" i="1"/>
  <c r="O318" i="1"/>
  <c r="O319" i="1"/>
  <c r="O320" i="1"/>
  <c r="O321" i="1"/>
  <c r="O322" i="1"/>
  <c r="O323" i="1"/>
  <c r="O324" i="1"/>
  <c r="O325" i="1"/>
  <c r="O326" i="1"/>
  <c r="O327" i="1"/>
  <c r="O328" i="1"/>
  <c r="O329" i="1"/>
  <c r="O330" i="1"/>
  <c r="O331" i="1"/>
  <c r="O332" i="1"/>
  <c r="O333" i="1"/>
  <c r="O334" i="1"/>
  <c r="O335" i="1"/>
  <c r="O336" i="1"/>
  <c r="O337" i="1"/>
  <c r="O338" i="1"/>
  <c r="O339" i="1"/>
  <c r="O340" i="1"/>
  <c r="O341" i="1"/>
  <c r="O342" i="1"/>
  <c r="O343" i="1"/>
  <c r="O344" i="1"/>
  <c r="O345" i="1"/>
  <c r="O346" i="1"/>
  <c r="O347" i="1"/>
  <c r="O348" i="1"/>
  <c r="O349" i="1"/>
  <c r="O350" i="1"/>
  <c r="O351" i="1"/>
  <c r="O352" i="1"/>
  <c r="O353" i="1"/>
  <c r="O354" i="1"/>
  <c r="O355" i="1"/>
  <c r="O356" i="1"/>
  <c r="O357" i="1"/>
  <c r="O358" i="1"/>
  <c r="O359" i="1"/>
  <c r="O3" i="1"/>
  <c r="O4" i="1"/>
  <c r="O5" i="1"/>
  <c r="O6" i="1"/>
  <c r="N18" i="1"/>
  <c r="P18" i="1" s="1"/>
  <c r="N19" i="1"/>
  <c r="P19" i="1" s="1"/>
  <c r="N20" i="1"/>
  <c r="P20" i="1" s="1"/>
  <c r="N21" i="1"/>
  <c r="P21" i="1" s="1"/>
  <c r="N22" i="1"/>
  <c r="P22" i="1" s="1"/>
  <c r="N23" i="1"/>
  <c r="P23" i="1" s="1"/>
  <c r="N24" i="1"/>
  <c r="P24" i="1" s="1"/>
  <c r="N25" i="1"/>
  <c r="P25" i="1" s="1"/>
  <c r="N26" i="1"/>
  <c r="P26" i="1" s="1"/>
  <c r="N27" i="1"/>
  <c r="P27" i="1" s="1"/>
  <c r="N28" i="1"/>
  <c r="P28" i="1" s="1"/>
  <c r="N29" i="1"/>
  <c r="P29" i="1" s="1"/>
  <c r="N30" i="1"/>
  <c r="P30" i="1" s="1"/>
  <c r="N31" i="1"/>
  <c r="P31" i="1" s="1"/>
  <c r="N32" i="1"/>
  <c r="P32" i="1" s="1"/>
  <c r="N33" i="1"/>
  <c r="P33" i="1" s="1"/>
  <c r="N34" i="1"/>
  <c r="P34" i="1" s="1"/>
  <c r="N35" i="1"/>
  <c r="P35" i="1" s="1"/>
  <c r="N36" i="1"/>
  <c r="P36" i="1" s="1"/>
  <c r="N37" i="1"/>
  <c r="P37" i="1" s="1"/>
  <c r="N38" i="1"/>
  <c r="P38" i="1" s="1"/>
  <c r="N39" i="1"/>
  <c r="P39" i="1" s="1"/>
  <c r="N40" i="1"/>
  <c r="P40" i="1" s="1"/>
  <c r="N41" i="1"/>
  <c r="P41" i="1" s="1"/>
  <c r="N42" i="1"/>
  <c r="P42" i="1" s="1"/>
  <c r="N43" i="1"/>
  <c r="P43" i="1" s="1"/>
  <c r="N44" i="1"/>
  <c r="P44" i="1" s="1"/>
  <c r="N45" i="1"/>
  <c r="P45" i="1" s="1"/>
  <c r="N46" i="1"/>
  <c r="P46" i="1" s="1"/>
  <c r="N47" i="1"/>
  <c r="P47" i="1" s="1"/>
  <c r="N48" i="1"/>
  <c r="P48" i="1" s="1"/>
  <c r="N49" i="1"/>
  <c r="P49" i="1" s="1"/>
  <c r="N50" i="1"/>
  <c r="P50" i="1" s="1"/>
  <c r="N51" i="1"/>
  <c r="P51" i="1" s="1"/>
  <c r="N52" i="1"/>
  <c r="P52" i="1" s="1"/>
  <c r="N53" i="1"/>
  <c r="P53" i="1" s="1"/>
  <c r="N54" i="1"/>
  <c r="P54" i="1" s="1"/>
  <c r="N55" i="1"/>
  <c r="P55" i="1" s="1"/>
  <c r="N56" i="1"/>
  <c r="P56" i="1" s="1"/>
  <c r="N57" i="1"/>
  <c r="P57" i="1" s="1"/>
  <c r="N58" i="1"/>
  <c r="P58" i="1" s="1"/>
  <c r="N59" i="1"/>
  <c r="P59" i="1" s="1"/>
  <c r="N60" i="1"/>
  <c r="P60" i="1" s="1"/>
  <c r="N61" i="1"/>
  <c r="P61" i="1" s="1"/>
  <c r="N62" i="1"/>
  <c r="P62" i="1" s="1"/>
  <c r="N63" i="1"/>
  <c r="P63" i="1" s="1"/>
  <c r="N64" i="1"/>
  <c r="P64" i="1" s="1"/>
  <c r="N65" i="1"/>
  <c r="P65" i="1" s="1"/>
  <c r="N66" i="1"/>
  <c r="P66" i="1" s="1"/>
  <c r="N67" i="1"/>
  <c r="P67" i="1" s="1"/>
  <c r="N68" i="1"/>
  <c r="P68" i="1" s="1"/>
  <c r="N69" i="1"/>
  <c r="P69" i="1" s="1"/>
  <c r="N70" i="1"/>
  <c r="P70" i="1" s="1"/>
  <c r="N71" i="1"/>
  <c r="P71" i="1" s="1"/>
  <c r="N72" i="1"/>
  <c r="P72" i="1" s="1"/>
  <c r="N73" i="1"/>
  <c r="P73" i="1" s="1"/>
  <c r="N74" i="1"/>
  <c r="P74" i="1" s="1"/>
  <c r="N75" i="1"/>
  <c r="P75" i="1" s="1"/>
  <c r="N76" i="1"/>
  <c r="P76" i="1" s="1"/>
  <c r="N77" i="1"/>
  <c r="P77" i="1" s="1"/>
  <c r="N78" i="1"/>
  <c r="P78" i="1" s="1"/>
  <c r="N79" i="1"/>
  <c r="P79" i="1" s="1"/>
  <c r="N80" i="1"/>
  <c r="P80" i="1" s="1"/>
  <c r="N81" i="1"/>
  <c r="P81" i="1" s="1"/>
  <c r="N82" i="1"/>
  <c r="P82" i="1" s="1"/>
  <c r="N83" i="1"/>
  <c r="P83" i="1" s="1"/>
  <c r="N84" i="1"/>
  <c r="P84" i="1" s="1"/>
  <c r="N85" i="1"/>
  <c r="P85" i="1" s="1"/>
  <c r="N86" i="1"/>
  <c r="P86" i="1" s="1"/>
  <c r="N87" i="1"/>
  <c r="P87" i="1" s="1"/>
  <c r="N88" i="1"/>
  <c r="P88" i="1" s="1"/>
  <c r="N89" i="1"/>
  <c r="P89" i="1" s="1"/>
  <c r="N90" i="1"/>
  <c r="P90" i="1" s="1"/>
  <c r="N91" i="1"/>
  <c r="P91" i="1" s="1"/>
  <c r="N92" i="1"/>
  <c r="P92" i="1" s="1"/>
  <c r="N93" i="1"/>
  <c r="P93" i="1" s="1"/>
  <c r="N94" i="1"/>
  <c r="P94" i="1" s="1"/>
  <c r="N95" i="1"/>
  <c r="P95" i="1" s="1"/>
  <c r="N96" i="1"/>
  <c r="P96" i="1" s="1"/>
  <c r="N97" i="1"/>
  <c r="P97" i="1" s="1"/>
  <c r="N98" i="1"/>
  <c r="P98" i="1" s="1"/>
  <c r="N99" i="1"/>
  <c r="P99" i="1" s="1"/>
  <c r="N100" i="1"/>
  <c r="P100" i="1" s="1"/>
  <c r="N101" i="1"/>
  <c r="P101" i="1" s="1"/>
  <c r="N102" i="1"/>
  <c r="P102" i="1" s="1"/>
  <c r="N103" i="1"/>
  <c r="P103" i="1" s="1"/>
  <c r="N104" i="1"/>
  <c r="P104" i="1" s="1"/>
  <c r="N105" i="1"/>
  <c r="P105" i="1" s="1"/>
  <c r="N106" i="1"/>
  <c r="P106" i="1" s="1"/>
  <c r="N107" i="1"/>
  <c r="P107" i="1" s="1"/>
  <c r="N108" i="1"/>
  <c r="P108" i="1" s="1"/>
  <c r="N109" i="1"/>
  <c r="P109" i="1" s="1"/>
  <c r="N110" i="1"/>
  <c r="P110" i="1" s="1"/>
  <c r="N111" i="1"/>
  <c r="P111" i="1" s="1"/>
  <c r="N112" i="1"/>
  <c r="P112" i="1" s="1"/>
  <c r="N113" i="1"/>
  <c r="P113" i="1" s="1"/>
  <c r="N114" i="1"/>
  <c r="P114" i="1" s="1"/>
  <c r="N115" i="1"/>
  <c r="P115" i="1" s="1"/>
  <c r="N116" i="1"/>
  <c r="P116" i="1" s="1"/>
  <c r="N117" i="1"/>
  <c r="P117" i="1" s="1"/>
  <c r="N118" i="1"/>
  <c r="P118" i="1" s="1"/>
  <c r="N119" i="1"/>
  <c r="P119" i="1" s="1"/>
  <c r="N120" i="1"/>
  <c r="P120" i="1" s="1"/>
  <c r="N121" i="1"/>
  <c r="P121" i="1" s="1"/>
  <c r="N122" i="1"/>
  <c r="P122" i="1" s="1"/>
  <c r="N123" i="1"/>
  <c r="P123" i="1" s="1"/>
  <c r="N124" i="1"/>
  <c r="P124" i="1" s="1"/>
  <c r="N125" i="1"/>
  <c r="P125" i="1" s="1"/>
  <c r="N126" i="1"/>
  <c r="P126" i="1" s="1"/>
  <c r="N127" i="1"/>
  <c r="P127" i="1" s="1"/>
  <c r="N128" i="1"/>
  <c r="P128" i="1" s="1"/>
  <c r="N129" i="1"/>
  <c r="P129" i="1" s="1"/>
  <c r="N130" i="1"/>
  <c r="P130" i="1" s="1"/>
  <c r="N131" i="1"/>
  <c r="P131" i="1" s="1"/>
  <c r="N132" i="1"/>
  <c r="P132" i="1" s="1"/>
  <c r="N133" i="1"/>
  <c r="P133" i="1" s="1"/>
  <c r="N134" i="1"/>
  <c r="P134" i="1" s="1"/>
  <c r="N135" i="1"/>
  <c r="P135" i="1" s="1"/>
  <c r="N136" i="1"/>
  <c r="P136" i="1" s="1"/>
  <c r="N137" i="1"/>
  <c r="P137" i="1" s="1"/>
  <c r="N138" i="1"/>
  <c r="P138" i="1" s="1"/>
  <c r="N139" i="1"/>
  <c r="P139" i="1" s="1"/>
  <c r="N140" i="1"/>
  <c r="P140" i="1" s="1"/>
  <c r="N141" i="1"/>
  <c r="P141" i="1" s="1"/>
  <c r="N142" i="1"/>
  <c r="P142" i="1" s="1"/>
  <c r="N143" i="1"/>
  <c r="P143" i="1" s="1"/>
  <c r="N144" i="1"/>
  <c r="P144" i="1" s="1"/>
  <c r="N145" i="1"/>
  <c r="P145" i="1" s="1"/>
  <c r="N146" i="1"/>
  <c r="P146" i="1" s="1"/>
  <c r="N147" i="1"/>
  <c r="P147" i="1" s="1"/>
  <c r="N148" i="1"/>
  <c r="P148" i="1" s="1"/>
  <c r="N149" i="1"/>
  <c r="P149" i="1" s="1"/>
  <c r="N150" i="1"/>
  <c r="P150" i="1" s="1"/>
  <c r="N151" i="1"/>
  <c r="P151" i="1" s="1"/>
  <c r="N152" i="1"/>
  <c r="P152" i="1" s="1"/>
  <c r="N153" i="1"/>
  <c r="P153" i="1" s="1"/>
  <c r="N154" i="1"/>
  <c r="P154" i="1" s="1"/>
  <c r="N155" i="1"/>
  <c r="P155" i="1" s="1"/>
  <c r="N156" i="1"/>
  <c r="P156" i="1" s="1"/>
  <c r="N157" i="1"/>
  <c r="P157" i="1" s="1"/>
  <c r="N158" i="1"/>
  <c r="P158" i="1" s="1"/>
  <c r="N159" i="1"/>
  <c r="P159" i="1" s="1"/>
  <c r="N160" i="1"/>
  <c r="P160" i="1" s="1"/>
  <c r="N161" i="1"/>
  <c r="P161" i="1" s="1"/>
  <c r="N162" i="1"/>
  <c r="P162" i="1" s="1"/>
  <c r="N163" i="1"/>
  <c r="P163" i="1" s="1"/>
  <c r="N164" i="1"/>
  <c r="P164" i="1" s="1"/>
  <c r="N165" i="1"/>
  <c r="P165" i="1" s="1"/>
  <c r="N166" i="1"/>
  <c r="P166" i="1" s="1"/>
  <c r="N167" i="1"/>
  <c r="P167" i="1" s="1"/>
  <c r="N168" i="1"/>
  <c r="P168" i="1" s="1"/>
  <c r="N169" i="1"/>
  <c r="P169" i="1" s="1"/>
  <c r="N170" i="1"/>
  <c r="P170" i="1" s="1"/>
  <c r="N171" i="1"/>
  <c r="P171" i="1" s="1"/>
  <c r="N172" i="1"/>
  <c r="P172" i="1" s="1"/>
  <c r="N173" i="1"/>
  <c r="P173" i="1" s="1"/>
  <c r="N174" i="1"/>
  <c r="P174" i="1" s="1"/>
  <c r="N175" i="1"/>
  <c r="P175" i="1" s="1"/>
  <c r="N176" i="1"/>
  <c r="P176" i="1" s="1"/>
  <c r="N177" i="1"/>
  <c r="P177" i="1" s="1"/>
  <c r="N178" i="1"/>
  <c r="P178" i="1" s="1"/>
  <c r="N179" i="1"/>
  <c r="P179" i="1" s="1"/>
  <c r="N180" i="1"/>
  <c r="P180" i="1" s="1"/>
  <c r="N181" i="1"/>
  <c r="P181" i="1" s="1"/>
  <c r="N182" i="1"/>
  <c r="P182" i="1" s="1"/>
  <c r="N183" i="1"/>
  <c r="P183" i="1" s="1"/>
  <c r="N184" i="1"/>
  <c r="P184" i="1" s="1"/>
  <c r="N185" i="1"/>
  <c r="P185" i="1" s="1"/>
  <c r="N186" i="1"/>
  <c r="P186" i="1" s="1"/>
  <c r="N187" i="1"/>
  <c r="P187" i="1" s="1"/>
  <c r="N188" i="1"/>
  <c r="P188" i="1" s="1"/>
  <c r="N189" i="1"/>
  <c r="P189" i="1" s="1"/>
  <c r="N190" i="1"/>
  <c r="P190" i="1" s="1"/>
  <c r="N191" i="1"/>
  <c r="P191" i="1" s="1"/>
  <c r="N192" i="1"/>
  <c r="P192" i="1" s="1"/>
  <c r="N193" i="1"/>
  <c r="P193" i="1" s="1"/>
  <c r="N194" i="1"/>
  <c r="P194" i="1" s="1"/>
  <c r="N195" i="1"/>
  <c r="P195" i="1" s="1"/>
  <c r="N196" i="1"/>
  <c r="P196" i="1" s="1"/>
  <c r="N197" i="1"/>
  <c r="P197" i="1" s="1"/>
  <c r="N198" i="1"/>
  <c r="P198" i="1" s="1"/>
  <c r="N199" i="1"/>
  <c r="P199" i="1" s="1"/>
  <c r="N200" i="1"/>
  <c r="P200" i="1" s="1"/>
  <c r="N201" i="1"/>
  <c r="P201" i="1" s="1"/>
  <c r="N202" i="1"/>
  <c r="P202" i="1" s="1"/>
  <c r="N203" i="1"/>
  <c r="P203" i="1" s="1"/>
  <c r="N204" i="1"/>
  <c r="P204" i="1" s="1"/>
  <c r="N205" i="1"/>
  <c r="P205" i="1" s="1"/>
  <c r="N206" i="1"/>
  <c r="P206" i="1" s="1"/>
  <c r="N207" i="1"/>
  <c r="P207" i="1" s="1"/>
  <c r="N208" i="1"/>
  <c r="P208" i="1" s="1"/>
  <c r="N209" i="1"/>
  <c r="P209" i="1" s="1"/>
  <c r="N210" i="1"/>
  <c r="P210" i="1" s="1"/>
  <c r="N211" i="1"/>
  <c r="P211" i="1" s="1"/>
  <c r="N212" i="1"/>
  <c r="P212" i="1" s="1"/>
  <c r="N213" i="1"/>
  <c r="P213" i="1" s="1"/>
  <c r="N214" i="1"/>
  <c r="P214" i="1" s="1"/>
  <c r="N215" i="1"/>
  <c r="P215" i="1" s="1"/>
  <c r="N216" i="1"/>
  <c r="P216" i="1" s="1"/>
  <c r="N217" i="1"/>
  <c r="P217" i="1" s="1"/>
  <c r="N218" i="1"/>
  <c r="P218" i="1" s="1"/>
  <c r="N219" i="1"/>
  <c r="P219" i="1" s="1"/>
  <c r="N220" i="1"/>
  <c r="P220" i="1" s="1"/>
  <c r="N221" i="1"/>
  <c r="P221" i="1" s="1"/>
  <c r="N222" i="1"/>
  <c r="P222" i="1" s="1"/>
  <c r="N223" i="1"/>
  <c r="P223" i="1" s="1"/>
  <c r="N224" i="1"/>
  <c r="P224" i="1" s="1"/>
  <c r="N225" i="1"/>
  <c r="P225" i="1" s="1"/>
  <c r="N226" i="1"/>
  <c r="P226" i="1" s="1"/>
  <c r="N227" i="1"/>
  <c r="P227" i="1" s="1"/>
  <c r="N228" i="1"/>
  <c r="P228" i="1" s="1"/>
  <c r="N229" i="1"/>
  <c r="P229" i="1" s="1"/>
  <c r="N230" i="1"/>
  <c r="P230" i="1" s="1"/>
  <c r="N231" i="1"/>
  <c r="P231" i="1" s="1"/>
  <c r="N232" i="1"/>
  <c r="P232" i="1" s="1"/>
  <c r="N233" i="1"/>
  <c r="P233" i="1" s="1"/>
  <c r="N234" i="1"/>
  <c r="P234" i="1" s="1"/>
  <c r="N235" i="1"/>
  <c r="P235" i="1" s="1"/>
  <c r="N236" i="1"/>
  <c r="P236" i="1" s="1"/>
  <c r="N237" i="1"/>
  <c r="P237" i="1" s="1"/>
  <c r="N238" i="1"/>
  <c r="P238" i="1" s="1"/>
  <c r="N239" i="1"/>
  <c r="P239" i="1" s="1"/>
  <c r="N240" i="1"/>
  <c r="P240" i="1" s="1"/>
  <c r="N241" i="1"/>
  <c r="P241" i="1" s="1"/>
  <c r="N242" i="1"/>
  <c r="P242" i="1" s="1"/>
  <c r="N243" i="1"/>
  <c r="P243" i="1" s="1"/>
  <c r="N244" i="1"/>
  <c r="P244" i="1" s="1"/>
  <c r="N245" i="1"/>
  <c r="P245" i="1" s="1"/>
  <c r="N246" i="1"/>
  <c r="P246" i="1" s="1"/>
  <c r="N247" i="1"/>
  <c r="P247" i="1" s="1"/>
  <c r="N248" i="1"/>
  <c r="P248" i="1" s="1"/>
  <c r="N249" i="1"/>
  <c r="P249" i="1" s="1"/>
  <c r="N250" i="1"/>
  <c r="P250" i="1" s="1"/>
  <c r="N251" i="1"/>
  <c r="P251" i="1" s="1"/>
  <c r="N252" i="1"/>
  <c r="P252" i="1" s="1"/>
  <c r="N253" i="1"/>
  <c r="P253" i="1" s="1"/>
  <c r="N254" i="1"/>
  <c r="P254" i="1" s="1"/>
  <c r="N255" i="1"/>
  <c r="P255" i="1" s="1"/>
  <c r="N256" i="1"/>
  <c r="P256" i="1" s="1"/>
  <c r="N257" i="1"/>
  <c r="P257" i="1" s="1"/>
  <c r="N258" i="1"/>
  <c r="P258" i="1" s="1"/>
  <c r="N259" i="1"/>
  <c r="P259" i="1" s="1"/>
  <c r="N260" i="1"/>
  <c r="P260" i="1" s="1"/>
  <c r="N261" i="1"/>
  <c r="P261" i="1" s="1"/>
  <c r="N262" i="1"/>
  <c r="P262" i="1" s="1"/>
  <c r="N263" i="1"/>
  <c r="P263" i="1" s="1"/>
  <c r="N264" i="1"/>
  <c r="P264" i="1" s="1"/>
  <c r="N265" i="1"/>
  <c r="P265" i="1" s="1"/>
  <c r="N266" i="1"/>
  <c r="P266" i="1" s="1"/>
  <c r="N267" i="1"/>
  <c r="P267" i="1" s="1"/>
  <c r="N268" i="1"/>
  <c r="P268" i="1" s="1"/>
  <c r="N269" i="1"/>
  <c r="P269" i="1" s="1"/>
  <c r="N270" i="1"/>
  <c r="P270" i="1" s="1"/>
  <c r="N271" i="1"/>
  <c r="P271" i="1" s="1"/>
  <c r="N272" i="1"/>
  <c r="P272" i="1" s="1"/>
  <c r="N273" i="1"/>
  <c r="P273" i="1" s="1"/>
  <c r="N274" i="1"/>
  <c r="P274" i="1" s="1"/>
  <c r="N275" i="1"/>
  <c r="P275" i="1" s="1"/>
  <c r="N276" i="1"/>
  <c r="P276" i="1" s="1"/>
  <c r="N277" i="1"/>
  <c r="P277" i="1" s="1"/>
  <c r="N278" i="1"/>
  <c r="P278" i="1" s="1"/>
  <c r="N279" i="1"/>
  <c r="P279" i="1" s="1"/>
  <c r="N280" i="1"/>
  <c r="P280" i="1" s="1"/>
  <c r="N281" i="1"/>
  <c r="P281" i="1" s="1"/>
  <c r="N282" i="1"/>
  <c r="P282" i="1" s="1"/>
  <c r="N283" i="1"/>
  <c r="P283" i="1" s="1"/>
  <c r="N284" i="1"/>
  <c r="P284" i="1" s="1"/>
  <c r="N285" i="1"/>
  <c r="P285" i="1" s="1"/>
  <c r="N286" i="1"/>
  <c r="P286" i="1" s="1"/>
  <c r="N287" i="1"/>
  <c r="P287" i="1" s="1"/>
  <c r="N288" i="1"/>
  <c r="P288" i="1" s="1"/>
  <c r="N289" i="1"/>
  <c r="P289" i="1" s="1"/>
  <c r="N290" i="1"/>
  <c r="P290" i="1" s="1"/>
  <c r="N291" i="1"/>
  <c r="P291" i="1" s="1"/>
  <c r="N292" i="1"/>
  <c r="P292" i="1" s="1"/>
  <c r="N293" i="1"/>
  <c r="P293" i="1" s="1"/>
  <c r="N294" i="1"/>
  <c r="P294" i="1" s="1"/>
  <c r="N295" i="1"/>
  <c r="P295" i="1" s="1"/>
  <c r="N296" i="1"/>
  <c r="P296" i="1" s="1"/>
  <c r="N297" i="1"/>
  <c r="P297" i="1" s="1"/>
  <c r="N298" i="1"/>
  <c r="P298" i="1" s="1"/>
  <c r="N299" i="1"/>
  <c r="P299" i="1" s="1"/>
  <c r="N300" i="1"/>
  <c r="P300" i="1" s="1"/>
  <c r="N301" i="1"/>
  <c r="P301" i="1" s="1"/>
  <c r="N302" i="1"/>
  <c r="P302" i="1" s="1"/>
  <c r="N303" i="1"/>
  <c r="P303" i="1" s="1"/>
  <c r="N304" i="1"/>
  <c r="P304" i="1" s="1"/>
  <c r="N305" i="1"/>
  <c r="P305" i="1" s="1"/>
  <c r="N306" i="1"/>
  <c r="P306" i="1" s="1"/>
  <c r="N307" i="1"/>
  <c r="P307" i="1" s="1"/>
  <c r="N308" i="1"/>
  <c r="P308" i="1" s="1"/>
  <c r="N309" i="1"/>
  <c r="P309" i="1" s="1"/>
  <c r="N310" i="1"/>
  <c r="P310" i="1" s="1"/>
  <c r="N311" i="1"/>
  <c r="P311" i="1" s="1"/>
  <c r="N312" i="1"/>
  <c r="P312" i="1" s="1"/>
  <c r="N313" i="1"/>
  <c r="P313" i="1" s="1"/>
  <c r="N314" i="1"/>
  <c r="P314" i="1" s="1"/>
  <c r="N315" i="1"/>
  <c r="P315" i="1" s="1"/>
  <c r="N316" i="1"/>
  <c r="P316" i="1" s="1"/>
  <c r="N317" i="1"/>
  <c r="P317" i="1" s="1"/>
  <c r="N318" i="1"/>
  <c r="P318" i="1" s="1"/>
  <c r="N319" i="1"/>
  <c r="P319" i="1" s="1"/>
  <c r="N320" i="1"/>
  <c r="P320" i="1" s="1"/>
  <c r="N321" i="1"/>
  <c r="P321" i="1" s="1"/>
  <c r="N322" i="1"/>
  <c r="P322" i="1" s="1"/>
  <c r="N323" i="1"/>
  <c r="P323" i="1" s="1"/>
  <c r="N324" i="1"/>
  <c r="P324" i="1" s="1"/>
  <c r="N325" i="1"/>
  <c r="P325" i="1" s="1"/>
  <c r="N326" i="1"/>
  <c r="P326" i="1" s="1"/>
  <c r="N327" i="1"/>
  <c r="P327" i="1" s="1"/>
  <c r="N328" i="1"/>
  <c r="P328" i="1" s="1"/>
  <c r="N329" i="1"/>
  <c r="P329" i="1" s="1"/>
  <c r="N330" i="1"/>
  <c r="P330" i="1" s="1"/>
  <c r="N331" i="1"/>
  <c r="P331" i="1" s="1"/>
  <c r="N332" i="1"/>
  <c r="P332" i="1" s="1"/>
  <c r="N333" i="1"/>
  <c r="P333" i="1" s="1"/>
  <c r="N334" i="1"/>
  <c r="P334" i="1" s="1"/>
  <c r="N335" i="1"/>
  <c r="P335" i="1" s="1"/>
  <c r="N336" i="1"/>
  <c r="P336" i="1" s="1"/>
  <c r="N337" i="1"/>
  <c r="P337" i="1" s="1"/>
  <c r="N338" i="1"/>
  <c r="P338" i="1" s="1"/>
  <c r="N339" i="1"/>
  <c r="P339" i="1" s="1"/>
  <c r="N340" i="1"/>
  <c r="P340" i="1" s="1"/>
  <c r="N341" i="1"/>
  <c r="P341" i="1" s="1"/>
  <c r="N342" i="1"/>
  <c r="P342" i="1" s="1"/>
  <c r="N343" i="1"/>
  <c r="P343" i="1" s="1"/>
  <c r="N344" i="1"/>
  <c r="P344" i="1" s="1"/>
  <c r="N345" i="1"/>
  <c r="P345" i="1" s="1"/>
  <c r="N346" i="1"/>
  <c r="P346" i="1" s="1"/>
  <c r="N347" i="1"/>
  <c r="P347" i="1" s="1"/>
  <c r="N348" i="1"/>
  <c r="P348" i="1" s="1"/>
  <c r="N349" i="1"/>
  <c r="P349" i="1" s="1"/>
  <c r="N350" i="1"/>
  <c r="P350" i="1" s="1"/>
  <c r="N351" i="1"/>
  <c r="P351" i="1" s="1"/>
  <c r="N352" i="1"/>
  <c r="P352" i="1" s="1"/>
  <c r="N353" i="1"/>
  <c r="P353" i="1" s="1"/>
  <c r="N354" i="1"/>
  <c r="P354" i="1" s="1"/>
  <c r="N355" i="1"/>
  <c r="P355" i="1" s="1"/>
  <c r="N356" i="1"/>
  <c r="P356" i="1" s="1"/>
  <c r="N357" i="1"/>
  <c r="P357" i="1" s="1"/>
  <c r="N358" i="1"/>
  <c r="P358" i="1" s="1"/>
  <c r="N359" i="1"/>
  <c r="P359" i="1" s="1"/>
  <c r="N3" i="1"/>
  <c r="P3" i="1" s="1"/>
  <c r="N4" i="1"/>
  <c r="P4" i="1" s="1"/>
  <c r="N5" i="1"/>
  <c r="P5" i="1" s="1"/>
  <c r="N6" i="1"/>
  <c r="P6" i="1" s="1"/>
  <c r="N7" i="1"/>
  <c r="P7" i="1" s="1"/>
  <c r="N8" i="1"/>
  <c r="P8" i="1" s="1"/>
  <c r="N9" i="1"/>
  <c r="P9" i="1" s="1"/>
  <c r="N10" i="1"/>
  <c r="P10" i="1" s="1"/>
  <c r="N11" i="1"/>
  <c r="P11" i="1" s="1"/>
  <c r="N12" i="1"/>
  <c r="P12" i="1" s="1"/>
  <c r="N13" i="1"/>
  <c r="P13" i="1" s="1"/>
  <c r="N14" i="1"/>
  <c r="P14" i="1" s="1"/>
  <c r="N15" i="1"/>
  <c r="P15" i="1" s="1"/>
  <c r="N16" i="1"/>
  <c r="P16" i="1" s="1"/>
  <c r="N17" i="1"/>
  <c r="P17" i="1" s="1"/>
  <c r="N2" i="1"/>
  <c r="P2" i="1" s="1"/>
</calcChain>
</file>

<file path=xl/sharedStrings.xml><?xml version="1.0" encoding="utf-8"?>
<sst xmlns="http://schemas.openxmlformats.org/spreadsheetml/2006/main" count="2054" uniqueCount="1183">
  <si>
    <t>Name</t>
  </si>
  <si>
    <t>Network_ID</t>
  </si>
  <si>
    <t>Latitude</t>
  </si>
  <si>
    <t>Longitude</t>
  </si>
  <si>
    <t>Start</t>
  </si>
  <si>
    <t>End</t>
  </si>
  <si>
    <t>%</t>
  </si>
  <si>
    <t>ADAMS BEACH, FL US</t>
  </si>
  <si>
    <t>GHCND:USC00080025</t>
  </si>
  <si>
    <t>N/A</t>
  </si>
  <si>
    <t>Notes</t>
  </si>
  <si>
    <t>Near big bend area</t>
  </si>
  <si>
    <t>ALEXANDER SPRINGS 3, FL US</t>
  </si>
  <si>
    <t>GHCND:USC00080070</t>
  </si>
  <si>
    <t>Roughly midway between Ocala and Deland</t>
  </si>
  <si>
    <t>APALACHICOLA AIRPORT, FL US</t>
  </si>
  <si>
    <t>GHCND:USW00012832</t>
  </si>
  <si>
    <t>Panhandle Gulf Coast</t>
  </si>
  <si>
    <t>DL</t>
  </si>
  <si>
    <t>GHCND:USC00080211</t>
  </si>
  <si>
    <t>ARCADIA, FL US</t>
  </si>
  <si>
    <t>GHCND:USC00080228</t>
  </si>
  <si>
    <t>11/01/1899</t>
  </si>
  <si>
    <t>Inland SW FL</t>
  </si>
  <si>
    <t>ARCHBOLD BIO STATION, FL US</t>
  </si>
  <si>
    <t>GHCND:USC00080236</t>
  </si>
  <si>
    <t>Inland South Central FL</t>
  </si>
  <si>
    <t>AVON PARK 2 W, FL US</t>
  </si>
  <si>
    <t>GHCND:USC00080369</t>
  </si>
  <si>
    <t>04/01/1892</t>
  </si>
  <si>
    <t>AVON PARK GUNNERY RANGE, FL US</t>
  </si>
  <si>
    <t>GHCND:USW00012804</t>
  </si>
  <si>
    <t>BAHIA HONDA STATE PARK, FL US</t>
  </si>
  <si>
    <t>GHCND:USC00080414</t>
  </si>
  <si>
    <t>Florida Keys - Near Big Pine Key</t>
  </si>
  <si>
    <t>BARTOW 1 SE, FL US</t>
  </si>
  <si>
    <t>GHCND:USC00080478</t>
  </si>
  <si>
    <t>01/01/1892</t>
  </si>
  <si>
    <t>Inland Central FL</t>
  </si>
  <si>
    <t>BASINGER, FL US</t>
  </si>
  <si>
    <t>GHCND:USC00080488</t>
  </si>
  <si>
    <t>Between Sebring and Okeechobee - Inland South Central FL</t>
  </si>
  <si>
    <t>BAYPORT, FL US</t>
  </si>
  <si>
    <t>GHCND:USC00080535</t>
  </si>
  <si>
    <t>On the coast by Spring Hill/Brooksville</t>
  </si>
  <si>
    <t>GHCND:USC00080540</t>
  </si>
  <si>
    <t>BELL 4 NW, FL US</t>
  </si>
  <si>
    <t>GHCND:USC00080598</t>
  </si>
  <si>
    <t>Near big bend area - Between Lake City and Cross City</t>
  </si>
  <si>
    <t>BELLE GLADE, FL US</t>
  </si>
  <si>
    <t>GHCND:USC00080611</t>
  </si>
  <si>
    <t>SE Lake Okeechobee</t>
  </si>
  <si>
    <t>BIG CYPRESS RESERVATION, FL US</t>
  </si>
  <si>
    <t>GHCND:USC00080739</t>
  </si>
  <si>
    <t>Inland South Central FL - Just north of Alligator Alley</t>
  </si>
  <si>
    <t>BIG CYPRESS, FL US</t>
  </si>
  <si>
    <t>GHCND:USC00080737</t>
  </si>
  <si>
    <t>BIG PINE KEY, FL US</t>
  </si>
  <si>
    <t>GHCND:USC00080747</t>
  </si>
  <si>
    <t>Florida Keys - Big Pine Key</t>
  </si>
  <si>
    <t>BLOUNTSTOWN 2 SE, FL US</t>
  </si>
  <si>
    <t>GHCND:USC00080804</t>
  </si>
  <si>
    <t>11/01/1898</t>
  </si>
  <si>
    <t>Panhandle - Near GA + AL border</t>
  </si>
  <si>
    <t>BLOXHAM FLORIDA, FL US</t>
  </si>
  <si>
    <t>GHCND:USR0000FBLO</t>
  </si>
  <si>
    <t>BOCA RATON, FL US</t>
  </si>
  <si>
    <t>GHCND:USC00080845</t>
  </si>
  <si>
    <t>03/01/1897</t>
  </si>
  <si>
    <t>Boca Raton</t>
  </si>
  <si>
    <t>BONIFAY TRI CO AIRPORT, FL US</t>
  </si>
  <si>
    <t>GHCND:USW00063871</t>
  </si>
  <si>
    <t>Panhandle near AL border near Chipley</t>
  </si>
  <si>
    <t>BONIFAY, FL US</t>
  </si>
  <si>
    <t>GHCND:USC00080875</t>
  </si>
  <si>
    <t>BRADENTON EXPERIMENT, FL US</t>
  </si>
  <si>
    <t>GHCND:USC00080940</t>
  </si>
  <si>
    <t>Bradenton - South side of Manatee River</t>
  </si>
  <si>
    <t>BRADENTON, FL US</t>
  </si>
  <si>
    <t>GHCND:USC00080945</t>
  </si>
  <si>
    <t>Bradenton - South side of Manatee River - More Inland</t>
  </si>
  <si>
    <t>BRIGHTON RESERVATION, FL US</t>
  </si>
  <si>
    <t>GHCND:USC00080992</t>
  </si>
  <si>
    <t>NW of Lake Okeechobee near Lakeport</t>
  </si>
  <si>
    <t>BRISTOL 2 S, FL US</t>
  </si>
  <si>
    <t>GHCND:USC00081022</t>
  </si>
  <si>
    <t>SE of Blountstown</t>
  </si>
  <si>
    <t>BRISTOL, FL US</t>
  </si>
  <si>
    <t>GHCND:USC00081020</t>
  </si>
  <si>
    <t>05/01/1892</t>
  </si>
  <si>
    <t>BROOKSVILLE CHIN HIL, FL US</t>
  </si>
  <si>
    <t>GHCND:USC00081046</t>
  </si>
  <si>
    <t>North of Brooksville</t>
  </si>
  <si>
    <t>BROOKSVILLE HERNANDO CO AIRPORT, FL US</t>
  </si>
  <si>
    <t>GHCND:USW00012818</t>
  </si>
  <si>
    <t>Between Spring Hill and Brooksville</t>
  </si>
  <si>
    <t>BUSHNELL 1 E, FL US</t>
  </si>
  <si>
    <t>GHCND:USC00081163</t>
  </si>
  <si>
    <t>Bushnell - Between Brooksville and Leesburg</t>
  </si>
  <si>
    <t>CACHE FLORIDA, FL US</t>
  </si>
  <si>
    <t>GHCND:USR0000FCAC</t>
  </si>
  <si>
    <t>Everglades WSW of Homestead</t>
  </si>
  <si>
    <t>CAMP BLANDING, FL US</t>
  </si>
  <si>
    <t>GHCND:USC00081218</t>
  </si>
  <si>
    <t>NE of Starke, FL</t>
  </si>
  <si>
    <t>CANAL POINT USDA, FL US</t>
  </si>
  <si>
    <t>GHCND:USC00081276</t>
  </si>
  <si>
    <t>Canal Point - Near Pahokee</t>
  </si>
  <si>
    <t>CAPE FLORIDA, FL US</t>
  </si>
  <si>
    <t>GHCND:USC00081306</t>
  </si>
  <si>
    <t>Key Biscane SE of Miami</t>
  </si>
  <si>
    <t>CARRABELLE 1 NNW, FL US</t>
  </si>
  <si>
    <t>GHCND:USC00081356</t>
  </si>
  <si>
    <t>01/01/1893</t>
  </si>
  <si>
    <t>Near Carabelle on Panhandle Gulf Coast</t>
  </si>
  <si>
    <t>CEDAR KEY 1 WSW, FL US</t>
  </si>
  <si>
    <t>GHCND:USC00081432</t>
  </si>
  <si>
    <t>Cedar Key north of the Big Bend</t>
  </si>
  <si>
    <t>CENTRAL FLORIDA, FL US</t>
  </si>
  <si>
    <t>GHCND:USR0000FCEN</t>
  </si>
  <si>
    <t>Alexander Springs in Ocala National Forest</t>
  </si>
  <si>
    <t>CHEKIKA FLORIDA, FL US</t>
  </si>
  <si>
    <t>GHCND:USR0000FCHE</t>
  </si>
  <si>
    <t>Everglades west of Miami</t>
  </si>
  <si>
    <t>CHIPLEY, FL US</t>
  </si>
  <si>
    <t>GHCND:USC00081544</t>
  </si>
  <si>
    <t>Chipley - South of the Alabama line</t>
  </si>
  <si>
    <t>CHOCTAW NAVAL OUTLYING FIELD MILTON, FL US</t>
  </si>
  <si>
    <t>GHCND:USW00053848</t>
  </si>
  <si>
    <t>Panhandle - South of Milton, FL</t>
  </si>
  <si>
    <t>CHOKOLOSKEE, FL US</t>
  </si>
  <si>
    <t>GHCND:USC00081556</t>
  </si>
  <si>
    <t>In the Everglades SE of Marco Island</t>
  </si>
  <si>
    <t>CLARKSVILLE 2 N, FL US</t>
  </si>
  <si>
    <t>GHCND:USC00081601</t>
  </si>
  <si>
    <t>West of Blountstown</t>
  </si>
  <si>
    <t>CLEARWATER BEACH, FL US</t>
  </si>
  <si>
    <t>GHCND:USC00081635</t>
  </si>
  <si>
    <t>Clearwater Beach</t>
  </si>
  <si>
    <t>CLEARWATER, FL US</t>
  </si>
  <si>
    <t>GHCND:USC00081632</t>
  </si>
  <si>
    <t>Clearwater - further inland</t>
  </si>
  <si>
    <t>CLERMONT 9 S, FL US</t>
  </si>
  <si>
    <t>GHCND:USC00081641</t>
  </si>
  <si>
    <t>Near US-27, SE of Lake Louisa</t>
  </si>
  <si>
    <t>CLEWISTON NUMBER 2, FL US</t>
  </si>
  <si>
    <t>GHCND:USC00081651</t>
  </si>
  <si>
    <t>West of Clewiston, South of Moore Haven</t>
  </si>
  <si>
    <t>CLEWISTON, FL US</t>
  </si>
  <si>
    <t>GHCND:USC00081654</t>
  </si>
  <si>
    <t>SW of Lake Okeechobee</t>
  </si>
  <si>
    <t>COCOA BEACH CAPE KENNEDY AFS, FL US</t>
  </si>
  <si>
    <t>GHCND:USW00012868</t>
  </si>
  <si>
    <t>Kennedy AFS</t>
  </si>
  <si>
    <t>COCOA BEACH PATRICK AFB, FL US</t>
  </si>
  <si>
    <t>GHCND:USW00012867</t>
  </si>
  <si>
    <t>Patrick AFB</t>
  </si>
  <si>
    <t>COMPASS LAKE, FL US</t>
  </si>
  <si>
    <t>GHCND:USC00081775</t>
  </si>
  <si>
    <t>South of Chipley and Mariana</t>
  </si>
  <si>
    <t>COOT BAY RANGER STATION, FL US</t>
  </si>
  <si>
    <t>GHCND:USC00081832</t>
  </si>
  <si>
    <t>Far southern tip of Everglades near Flamingo</t>
  </si>
  <si>
    <t>CORAL SPRINGS, FL US</t>
  </si>
  <si>
    <t>GHCND:USC00081858</t>
  </si>
  <si>
    <t>West of Pompano Beach</t>
  </si>
  <si>
    <t>CRESCENT CITY, FL US</t>
  </si>
  <si>
    <t>GHCND:USC00081978</t>
  </si>
  <si>
    <t>South of Palatka on US-17, SE Shore of Stella Lake</t>
  </si>
  <si>
    <t>CRESTVIEW BOB SIKES AIRPORT, FL US</t>
  </si>
  <si>
    <t>GHCND:USW00013884</t>
  </si>
  <si>
    <t>Crestview Airport</t>
  </si>
  <si>
    <t>CRESTVIEW RADIO WJSB, FL US</t>
  </si>
  <si>
    <t>GHCND:USC00081984</t>
  </si>
  <si>
    <t>WJSB radio in Crestview</t>
  </si>
  <si>
    <t>CROSS CITY 2 WNW, FL US</t>
  </si>
  <si>
    <t>GHCND:USC00082008</t>
  </si>
  <si>
    <t>North and Inland from Suwannee before the Big Bend</t>
  </si>
  <si>
    <t>CROSS CITY AIRPORT, FL US</t>
  </si>
  <si>
    <t>GHCND:USW00012833</t>
  </si>
  <si>
    <t>CURRY HAMMOCK STATE PARK, FL US</t>
  </si>
  <si>
    <t>GHCND:USC00082046</t>
  </si>
  <si>
    <t>Near Marathon in the Florida Keys</t>
  </si>
  <si>
    <t>DANIA 4 WNW, FL US</t>
  </si>
  <si>
    <t>GHCND:USC00082114</t>
  </si>
  <si>
    <t>Between Ft. Lauderdale and Hollywood</t>
  </si>
  <si>
    <t>DAYTONA BEACH INTERNATIONAL AIRPORT, FL US</t>
  </si>
  <si>
    <t>GHCND:USW00012834</t>
  </si>
  <si>
    <t>Near Speedway</t>
  </si>
  <si>
    <t>Near Halifax River</t>
  </si>
  <si>
    <t>DAYTONA BEACH, FL US</t>
  </si>
  <si>
    <t>GHCND:USC00082150</t>
  </si>
  <si>
    <t>DE FUNIAK SPRINGS 1 E, FL US</t>
  </si>
  <si>
    <t>GHCND:USC00082220</t>
  </si>
  <si>
    <t>10/01/1896</t>
  </si>
  <si>
    <t>On I-10 between Chipley and Crestview</t>
  </si>
  <si>
    <t>DEER PARK, FL US</t>
  </si>
  <si>
    <t>GHCND:USC00082200</t>
  </si>
  <si>
    <t>On US-192 between St. Cloud and Melbourne</t>
  </si>
  <si>
    <t>DELAND 1 SSE, FL US</t>
  </si>
  <si>
    <t>GHCND:USC00082229</t>
  </si>
  <si>
    <t>Deland</t>
  </si>
  <si>
    <t>DELAND NAS, FL</t>
  </si>
  <si>
    <t>GHCND:USW00012847</t>
  </si>
  <si>
    <t>NW of Deland in the Woods</t>
  </si>
  <si>
    <t>DESOTO CITY, FL US</t>
  </si>
  <si>
    <t>GHCND:USC00082288</t>
  </si>
  <si>
    <t>DESTIN FORT WALTON BEACH AIRPORT, FL US</t>
  </si>
  <si>
    <t>GHCND:USW00053853</t>
  </si>
  <si>
    <t>Barrier Island of Destin on Panhandle</t>
  </si>
  <si>
    <t>DEVILS GARDEN, FL US</t>
  </si>
  <si>
    <t>GHCND:USC00082298</t>
  </si>
  <si>
    <t>SW of Clewiston</t>
  </si>
  <si>
    <t>DUCK KEY, FL US</t>
  </si>
  <si>
    <t>GHCND:USC00081795</t>
  </si>
  <si>
    <t>Florida Keys - NE of Marathon</t>
  </si>
  <si>
    <t>GHCND:USC00082441</t>
  </si>
  <si>
    <t>DUKE FIELD AAFB, FL US</t>
  </si>
  <si>
    <t>GHCND:USW00003844</t>
  </si>
  <si>
    <t>Florida Panhandle - Between Crestview and Niceville</t>
  </si>
  <si>
    <t>EUSTIS 2 S, FL US</t>
  </si>
  <si>
    <t>GHCND:USC00082827</t>
  </si>
  <si>
    <t>Eustis - NW of Orlando</t>
  </si>
  <si>
    <t>EVERGLADES CITY 5 NE, FL US</t>
  </si>
  <si>
    <t>GHCND:USW00092826</t>
  </si>
  <si>
    <t>EVERGLADES, FL US</t>
  </si>
  <si>
    <t>GHCND:USC00082850</t>
  </si>
  <si>
    <t>FEDERAL POINT, FL US</t>
  </si>
  <si>
    <t>GHCND:USC00082915</t>
  </si>
  <si>
    <t>NNW of Hastings</t>
  </si>
  <si>
    <t>FELLSMERE 7 SSW, FL US</t>
  </si>
  <si>
    <t>GHCND:USC00082936</t>
  </si>
  <si>
    <t>WNW of Vero beach - inland</t>
  </si>
  <si>
    <t>FERNANDINA BEACH, FL US</t>
  </si>
  <si>
    <t>GHCND:USC00082944</t>
  </si>
  <si>
    <t>NE Corner of FL</t>
  </si>
  <si>
    <t>FLAMINGO RANGER STATION, FL US</t>
  </si>
  <si>
    <t>GHCND:USC00081305</t>
  </si>
  <si>
    <t>Everglades - Southern Tip</t>
  </si>
  <si>
    <t>GHCND:USC00083020</t>
  </si>
  <si>
    <t>FOREVER FLORIDA, FL US</t>
  </si>
  <si>
    <t>GHCND:USC00083026</t>
  </si>
  <si>
    <t>Midway between St. Cloud and Melbourne</t>
  </si>
  <si>
    <t>FORT DRUM, FL US</t>
  </si>
  <si>
    <t>GHCND:USC00083137</t>
  </si>
  <si>
    <t>SE of Yeehaw Junction</t>
  </si>
  <si>
    <t>FORT GREEN 12 WSW, FL US</t>
  </si>
  <si>
    <t>GHCND:USC00083153</t>
  </si>
  <si>
    <t>Elevation (m)</t>
  </si>
  <si>
    <t>Between Bowling Green and Bradenton</t>
  </si>
  <si>
    <t>FORT LAUDERDALE BEACH, FL US</t>
  </si>
  <si>
    <t>GHCND:USC00083168</t>
  </si>
  <si>
    <t>FORT LAUDERDALE EXECUTIVE AIRPORT, FL US</t>
  </si>
  <si>
    <t>GHCND:USW00012885</t>
  </si>
  <si>
    <t>Inland North Ft. Lauderdale</t>
  </si>
  <si>
    <t>FORT LAUDERDALE EXPE, FL US</t>
  </si>
  <si>
    <t>GHCND:USC00083171</t>
  </si>
  <si>
    <t>West side of Ft. Lauderdale</t>
  </si>
  <si>
    <t>FORT LAUDERDALE INTERNATIONAL AIRPORT, FL US</t>
  </si>
  <si>
    <t>GHCND:USW00012849</t>
  </si>
  <si>
    <t>FORT LAUDERDALE, FL US</t>
  </si>
  <si>
    <t>GHCND:USC00083163</t>
  </si>
  <si>
    <t>FORT MYERS PAGE FIELD AIRPORT, FL US</t>
  </si>
  <si>
    <t>GHCND:USW00012835</t>
  </si>
  <si>
    <t>FORT MYERS SW FLORIDA REGIONAL AIRPORT, FL US</t>
  </si>
  <si>
    <t>GHCND:USW00012894</t>
  </si>
  <si>
    <t>FORT PIERCE ARC, FL US</t>
  </si>
  <si>
    <t>GHCND:USC00083209</t>
  </si>
  <si>
    <t>FORT PIERCE ST LUCIE CO INTERNATIONAL AIRPORT, FL US</t>
  </si>
  <si>
    <t>GHCND:USW00012895</t>
  </si>
  <si>
    <t>FORT PIERCE, FL US</t>
  </si>
  <si>
    <t>GHCND:USC00083207</t>
  </si>
  <si>
    <t>FOUNTAIN 3 SSE, FL US</t>
  </si>
  <si>
    <t>GHCND:USC00083230</t>
  </si>
  <si>
    <t>GAINESVILLE 11 WNW, FL US</t>
  </si>
  <si>
    <t>GHCND:USC00083322</t>
  </si>
  <si>
    <t>NW Corner of Gainesville</t>
  </si>
  <si>
    <t>GAINESVILLE 3 WSW, FL US</t>
  </si>
  <si>
    <t>GHCND:USC00083321</t>
  </si>
  <si>
    <t>GAINESVILLE REGIONAL AIRPORT, FL US</t>
  </si>
  <si>
    <t>GHCND:USW00012816</t>
  </si>
  <si>
    <t>GAINESVILLE UNIVERSITY OF FLORIDA, FL US</t>
  </si>
  <si>
    <t>GHCND:USC00083316</t>
  </si>
  <si>
    <t>07/13/1890</t>
  </si>
  <si>
    <t>GLEN ST MARY 1 W, FL US</t>
  </si>
  <si>
    <t>GHCND:USC00083470</t>
  </si>
  <si>
    <t>West of Macclenny and Jacksonville</t>
  </si>
  <si>
    <t>HART LAKE, FL US</t>
  </si>
  <si>
    <t>GHCND:USC00083840</t>
  </si>
  <si>
    <t>SE of Orlando (KMCO)</t>
  </si>
  <si>
    <t>HASTINGS 4 NE, FL US</t>
  </si>
  <si>
    <t>GHCND:USC00083874</t>
  </si>
  <si>
    <t>NE of Federal Point and Hastings</t>
  </si>
  <si>
    <t>HIALEAH, FL US</t>
  </si>
  <si>
    <t>GHCND:USC00083909</t>
  </si>
  <si>
    <t>North of Miami + inland</t>
  </si>
  <si>
    <t>HIGH SPRINGS, FL US</t>
  </si>
  <si>
    <t>GHCND:USC00083956</t>
  </si>
  <si>
    <t>NW of Gainesville and Alachua</t>
  </si>
  <si>
    <t>HILLIARD, FL US</t>
  </si>
  <si>
    <t>GHCND:USC00083978</t>
  </si>
  <si>
    <t>North of Jacksonville near the GA border</t>
  </si>
  <si>
    <t>HILLSBOROUGH RVR ST PARK, FL US</t>
  </si>
  <si>
    <t>GHCND:USC00083986</t>
  </si>
  <si>
    <t>South of Zephyrhills on US-301</t>
  </si>
  <si>
    <t>HOLLYWOOD NORTH PERRY AIRPORT, FL US</t>
  </si>
  <si>
    <t>GHCND:USW00092809</t>
  </si>
  <si>
    <t>HOLLYWOOD, FL US</t>
  </si>
  <si>
    <t>GHCND:USC00084050</t>
  </si>
  <si>
    <t>HOLOPAW 6 SE, FL US</t>
  </si>
  <si>
    <t>GHCND:USC00084075</t>
  </si>
  <si>
    <t>SE of St. Cloud off US-441</t>
  </si>
  <si>
    <t>HOMESTEAD AFB, FL US</t>
  </si>
  <si>
    <t>GHCND:USW00012826</t>
  </si>
  <si>
    <t>HOMESTEAD EXPERIMENTAL STATION, FL US</t>
  </si>
  <si>
    <t>GHCND:USC00084091</t>
  </si>
  <si>
    <t>HOMESTEAD GEN AVIATION AIRPORT, FL US</t>
  </si>
  <si>
    <t>GHCND:USC00084095</t>
  </si>
  <si>
    <t>IMMOKALEE, FL US</t>
  </si>
  <si>
    <t>GHCND:USC00084210</t>
  </si>
  <si>
    <t>South Central Inland Florida</t>
  </si>
  <si>
    <t>INDIAN LAKE ESTATES, FL US</t>
  </si>
  <si>
    <t>GHCND:USC00084242</t>
  </si>
  <si>
    <t>Between Lake Wales and River Ranch on FL-60</t>
  </si>
  <si>
    <t>INDIANTOWN, FL US</t>
  </si>
  <si>
    <t>GHCND:USC00084262</t>
  </si>
  <si>
    <t>Between Okeechobee and West Palm Beach east of the Lake</t>
  </si>
  <si>
    <t>INVERNESS 3 SE, FL US</t>
  </si>
  <si>
    <t>GHCND:USC00084289</t>
  </si>
  <si>
    <t>02/01/1899</t>
  </si>
  <si>
    <t>ISLAMORADA, FL US</t>
  </si>
  <si>
    <t>GHCND:USC00084320</t>
  </si>
  <si>
    <t>JACKSONVILLE BEACH, FL US</t>
  </si>
  <si>
    <t>GHCND:USC00084366</t>
  </si>
  <si>
    <t>Florida Keys between Key Largo and Marathon</t>
  </si>
  <si>
    <t>JACKSONVILLE CECIL FIELD NAS, FL US</t>
  </si>
  <si>
    <t>GHCND:USW00093832</t>
  </si>
  <si>
    <t>West Jacksonville</t>
  </si>
  <si>
    <t>JACKSONVILLE CRAIG MUNICIPAL AIRPORT, FL US</t>
  </si>
  <si>
    <t>GHCND:USW00053860</t>
  </si>
  <si>
    <t>East Jacksonville</t>
  </si>
  <si>
    <t>JACKSONVILLE INTERNATIONAL AIRPORT, FL US</t>
  </si>
  <si>
    <t>GHCND:USW00013889</t>
  </si>
  <si>
    <t>North Jacksonville</t>
  </si>
  <si>
    <t>Coastal Jacksonville</t>
  </si>
  <si>
    <t>JACKSONVILLE NAS, FL US</t>
  </si>
  <si>
    <t>GHCND:USW00093837</t>
  </si>
  <si>
    <t>South Jacksonville</t>
  </si>
  <si>
    <t>JACKSONVILLE WHITEHOUSE NAVAL OUTLYING FIELD, FL US</t>
  </si>
  <si>
    <t>GHCND:USW00063890</t>
  </si>
  <si>
    <t>JACKSONVILLE, FL US</t>
  </si>
  <si>
    <t>GHCND:USW00093852</t>
  </si>
  <si>
    <t>09/12/1871</t>
  </si>
  <si>
    <t>Central Jacksonville</t>
  </si>
  <si>
    <t>JASPER 5 WNW, FL US</t>
  </si>
  <si>
    <t>GHCND:USC00084393</t>
  </si>
  <si>
    <t>01/01/1898</t>
  </si>
  <si>
    <t>North Central Florida near GA Border</t>
  </si>
  <si>
    <t>JASPER, FL US</t>
  </si>
  <si>
    <t>GHCND:USC00084394</t>
  </si>
  <si>
    <t>JOHN PENNEKAMP STATE PARK, FL US</t>
  </si>
  <si>
    <t>GHCND:USC00084412</t>
  </si>
  <si>
    <t>Florida Keys - Key Largo</t>
  </si>
  <si>
    <t>JUNO BEACH, FL US</t>
  </si>
  <si>
    <t>GHCND:USC00084461</t>
  </si>
  <si>
    <t>Between Jupiter and West Palm Beach</t>
  </si>
  <si>
    <t>KENANSVILLE 8 WNW, FL US</t>
  </si>
  <si>
    <t>GHCND:USC00084502</t>
  </si>
  <si>
    <t>In Three Lakes Wildlife Mgmt area north of River Ranch</t>
  </si>
  <si>
    <t>KENANSVILLE, FL US</t>
  </si>
  <si>
    <t>GHCND:USC00084500</t>
  </si>
  <si>
    <t>KEY WEST INTERNATIONAL AIRPORT, FL US</t>
  </si>
  <si>
    <t>GHCND:USW00012836</t>
  </si>
  <si>
    <t>Florida Keys - Key West</t>
  </si>
  <si>
    <t>KEY WEST NAS, FL US</t>
  </si>
  <si>
    <t>GHCND:USW00012850</t>
  </si>
  <si>
    <t>KEY WEST WEATHER BUREAU CITY, FL US</t>
  </si>
  <si>
    <t>GHCND:USW00012858</t>
  </si>
  <si>
    <t>KEY WEST WEATHER FORECAST OFFICE, FL US</t>
  </si>
  <si>
    <t>GHCND:USC00084571</t>
  </si>
  <si>
    <t>KISSIMMEE 2, FL US</t>
  </si>
  <si>
    <t>GHCND:USC00084625</t>
  </si>
  <si>
    <t>South Kissimmee</t>
  </si>
  <si>
    <t>KISSIMMEE CITY HALL, FL US</t>
  </si>
  <si>
    <t>GHCND:USC00084620</t>
  </si>
  <si>
    <t>02/01/1892</t>
  </si>
  <si>
    <t>Central Kissimmee</t>
  </si>
  <si>
    <t>KISSIMMEE PRAIRIE PRESERVE, FL US</t>
  </si>
  <si>
    <t>GHCND:USC00084621</t>
  </si>
  <si>
    <t>State Park South of River Ranch and Yeehaw Junction</t>
  </si>
  <si>
    <t>KISSIMMEE RIVER, FL US</t>
  </si>
  <si>
    <t>GHCND:USC00086404</t>
  </si>
  <si>
    <t>River Crossing near the River Ranch</t>
  </si>
  <si>
    <t>GHCND:USC00088165</t>
  </si>
  <si>
    <t>GHCND:USC00089048</t>
  </si>
  <si>
    <t>River Crossing near the River Ranch - in there twice…</t>
  </si>
  <si>
    <t>LA BELLE, FL US</t>
  </si>
  <si>
    <t>GHCND:USC00084662</t>
  </si>
  <si>
    <t>Central SW FL</t>
  </si>
  <si>
    <t>LAKE ALFRED EXPERIMENTAL STATION, FL US</t>
  </si>
  <si>
    <t>GHCND:USC00084707</t>
  </si>
  <si>
    <t>Inland Central Florida</t>
  </si>
  <si>
    <t>LAKE BUTLER, FL US</t>
  </si>
  <si>
    <t>GHCND:USC00084723</t>
  </si>
  <si>
    <t>West of Starke + Southeast of Lake City</t>
  </si>
  <si>
    <t>LAKE CITY 2 E, FL US</t>
  </si>
  <si>
    <t>GHCND:USC00084731</t>
  </si>
  <si>
    <t>11/01/1892</t>
  </si>
  <si>
    <t>North Central Florida close to GA Border</t>
  </si>
  <si>
    <t>LAKE CITY NAS, FL US</t>
  </si>
  <si>
    <t>GHCND:USW00093838</t>
  </si>
  <si>
    <t>LAKE HIAWASSEE, FL US</t>
  </si>
  <si>
    <t>GHCND:USC00084771</t>
  </si>
  <si>
    <t>West Orlando</t>
  </si>
  <si>
    <t>LAKE PLACID 2 SW, FL US</t>
  </si>
  <si>
    <t>GHCND:USC00084845</t>
  </si>
  <si>
    <t>South Central Florida</t>
  </si>
  <si>
    <t>LAKELAND 2, FL US</t>
  </si>
  <si>
    <t>GHCND:USC00084802</t>
  </si>
  <si>
    <t>West Central Florida</t>
  </si>
  <si>
    <t>LAKELAND LINDER REGIONAL AIRPORT, FL US</t>
  </si>
  <si>
    <t>GHCND:USW00012883</t>
  </si>
  <si>
    <t>LAKELAND, FL US</t>
  </si>
  <si>
    <t>GHCND:USW00012837</t>
  </si>
  <si>
    <t>LAMONT 6 WNW, FL US</t>
  </si>
  <si>
    <t>GHCND:USC00084892</t>
  </si>
  <si>
    <t>Panhandle - East of Tallahassee</t>
  </si>
  <si>
    <t>LEESBURG MUNICIPAL AIRPORT, FL US</t>
  </si>
  <si>
    <t>GHCND:USW00012819</t>
  </si>
  <si>
    <t>Between Lake Griffin and Lake Harris</t>
  </si>
  <si>
    <t>LISBON, FL US</t>
  </si>
  <si>
    <t>GHCND:USC00085076</t>
  </si>
  <si>
    <t>North of Leesburg and Tavares</t>
  </si>
  <si>
    <t>LIVE OAK, FL US</t>
  </si>
  <si>
    <t>GHCND:USC00085099</t>
  </si>
  <si>
    <t>09/01/1898</t>
  </si>
  <si>
    <t>West of Lake City and South of Jasper</t>
  </si>
  <si>
    <t>LONGBOAT KEY, FL US</t>
  </si>
  <si>
    <t>GHCND:USC00085124</t>
  </si>
  <si>
    <t>Barrier Island near Bradenton</t>
  </si>
  <si>
    <t>LOWER SUWANNEE FLORIDA, FL US</t>
  </si>
  <si>
    <t>GHCND:USR0000FLSU</t>
  </si>
  <si>
    <t>Near Fowlers Bluff Northeast of Suwanee</t>
  </si>
  <si>
    <t>LOXAHATCHEE NWR, FL US</t>
  </si>
  <si>
    <t>GHCND:USC00085184</t>
  </si>
  <si>
    <t>Inland West of Boynton Beach</t>
  </si>
  <si>
    <t>MACDILL AFB, FL US</t>
  </si>
  <si>
    <t>GHCND:USW00012810</t>
  </si>
  <si>
    <t>Edge of the Tampa Peninsula</t>
  </si>
  <si>
    <t>MADISON, FL US</t>
  </si>
  <si>
    <t>GHCND:USC00085275</t>
  </si>
  <si>
    <t>Near GA Border, below Valdosta</t>
  </si>
  <si>
    <t>MAMMOTH GROVE LAKE WALES, FL US</t>
  </si>
  <si>
    <t>GHCND:USC00085315</t>
  </si>
  <si>
    <t>MARATHON AIRPORT, FL US</t>
  </si>
  <si>
    <t>GHCND:USW00012896</t>
  </si>
  <si>
    <t>Florida Keys - Marathon</t>
  </si>
  <si>
    <t>Central Florida Ridge</t>
  </si>
  <si>
    <t>MARATHON SHORES, FL US</t>
  </si>
  <si>
    <t>GHCND:USC00085351</t>
  </si>
  <si>
    <t>MARCO ISLAND, FL US</t>
  </si>
  <si>
    <t>GHCND:USC00085359</t>
  </si>
  <si>
    <t>SW FL</t>
  </si>
  <si>
    <t>MARIANNA 7 NE, FL US</t>
  </si>
  <si>
    <t>GHCND:USC00085377</t>
  </si>
  <si>
    <t>Near GA/AL borders and Chattahoochee</t>
  </si>
  <si>
    <t>MARIANNA MUNICIPAL AIRPORT, FL US</t>
  </si>
  <si>
    <t>GHCND:USW00003818</t>
  </si>
  <si>
    <t>MARIANNA SCHOOL FOR, FL US</t>
  </si>
  <si>
    <t>GHCND:USC00085372</t>
  </si>
  <si>
    <t>MAYO, FL US</t>
  </si>
  <si>
    <t>GHCND:USC00085539</t>
  </si>
  <si>
    <t>Southwest of Live Oak</t>
  </si>
  <si>
    <t>MAYPORT PILOT STATION, FL US</t>
  </si>
  <si>
    <t>GHCND:USW00003853</t>
  </si>
  <si>
    <t>Northeast of Jacksonville on Atlantic coast</t>
  </si>
  <si>
    <t>MELBOURNE BEACH A1A, FL US</t>
  </si>
  <si>
    <t>GHCND:USC00085603</t>
  </si>
  <si>
    <t>Barrier Island - Melbourne Beach</t>
  </si>
  <si>
    <t>MELBOURNE INTERNATIONAL AIRPORT, FL US</t>
  </si>
  <si>
    <t>GHCND:USW00012838</t>
  </si>
  <si>
    <t>Central Florida Coast</t>
  </si>
  <si>
    <t>MELBOURNE NAS, FL US</t>
  </si>
  <si>
    <t>GHCND:USW00012851</t>
  </si>
  <si>
    <t>MELBOURNE WEATHER FORECAST OFFICE, FL US</t>
  </si>
  <si>
    <t>GHCND:USC00085612</t>
  </si>
  <si>
    <t>MELROSE, FL US</t>
  </si>
  <si>
    <t>Near Keystone Heights, SE side of Lake Santa Fe</t>
  </si>
  <si>
    <t>GHCND:USC00085662</t>
  </si>
  <si>
    <t>GHCND:USC00085622</t>
  </si>
  <si>
    <t>MERRITT ISLAND FLORIDA, FL US</t>
  </si>
  <si>
    <t>GHCND:USR0000FMER</t>
  </si>
  <si>
    <t>Space Coast Barrier Island</t>
  </si>
  <si>
    <t>MERRITT ISLAND, FL US</t>
  </si>
  <si>
    <t>GHCND:USC00085643</t>
  </si>
  <si>
    <t>01/17/1893</t>
  </si>
  <si>
    <t>Space Coast Barrier Island - South End</t>
  </si>
  <si>
    <t>METTS, FL US</t>
  </si>
  <si>
    <t>GHCND:USC00085648</t>
  </si>
  <si>
    <t>Panhandle - North of Santa Rosa</t>
  </si>
  <si>
    <t>MIAMI 12 SSW, FL US</t>
  </si>
  <si>
    <t>GHCND:USC00081716</t>
  </si>
  <si>
    <t>GHCND:USC00085678</t>
  </si>
  <si>
    <t>MIAMI BEACH 2, FL US</t>
  </si>
  <si>
    <t>GHCND:USC00085660</t>
  </si>
  <si>
    <t>Barrier Island</t>
  </si>
  <si>
    <t>MIAMI BEACH, FL US</t>
  </si>
  <si>
    <t>GHCND:USW00092811</t>
  </si>
  <si>
    <t>MIAMI INTERNATIONAL AIRPORT, FL US</t>
  </si>
  <si>
    <t>GHCND:USW00012839</t>
  </si>
  <si>
    <t>MIAMI KENDALL TAMIAMI EXEC AIRPORT, FL US</t>
  </si>
  <si>
    <t>GHCND:USW00012888</t>
  </si>
  <si>
    <t>MIAMI MCAS, FL US</t>
  </si>
  <si>
    <t>GHCND:USW00012852</t>
  </si>
  <si>
    <t>MIAMI NWSFO, FL US</t>
  </si>
  <si>
    <t>GHCND:USC00085667</t>
  </si>
  <si>
    <t>MIAMI OPA LOCKA AIRPORT, FL US</t>
  </si>
  <si>
    <t>GHCND:USW00012882</t>
  </si>
  <si>
    <t>MIAMI WEATHER SERVICE OFFICE CITY, FL US</t>
  </si>
  <si>
    <t>GHCND:USW00012859</t>
  </si>
  <si>
    <t>MICANOPY, FL US</t>
  </si>
  <si>
    <t>GHCND:USC00085690</t>
  </si>
  <si>
    <t>MIDDLEBURG, FL US</t>
  </si>
  <si>
    <t>GHCND:USC00085705</t>
  </si>
  <si>
    <t>11/22/1899</t>
  </si>
  <si>
    <t>Southwest of Jacksonville</t>
  </si>
  <si>
    <t>MILES CITY FLORIDA, FL US</t>
  </si>
  <si>
    <t>GHCND:USR0000FMIL</t>
  </si>
  <si>
    <t>South of Immokalee</t>
  </si>
  <si>
    <t>MILES CITY TOWER, FL US</t>
  </si>
  <si>
    <t>GHCND:USC00085719</t>
  </si>
  <si>
    <t>MILLIGAN, FL US</t>
  </si>
  <si>
    <t>GHCND:USC00085756</t>
  </si>
  <si>
    <t>West of Crestview</t>
  </si>
  <si>
    <t>MILTON EXPERIMENT ST, FL US</t>
  </si>
  <si>
    <t>GHCND:USC00085793</t>
  </si>
  <si>
    <t>Between Milton and Jay near the Alabama border</t>
  </si>
  <si>
    <t>MOLINO, FL US</t>
  </si>
  <si>
    <t>GHCND:USC00085850</t>
  </si>
  <si>
    <t>North of Pensacola near the Alabama border</t>
  </si>
  <si>
    <t>MONTICELLO 10 SW, FL US</t>
  </si>
  <si>
    <t>GHCND:USC00085880</t>
  </si>
  <si>
    <t>East of Tallahassee</t>
  </si>
  <si>
    <t>MONTICELLO WTP, FL US</t>
  </si>
  <si>
    <t>GHCND:USC00085879</t>
  </si>
  <si>
    <t>MOORE HAVEN LOCK 1, FL US</t>
  </si>
  <si>
    <t>GHCND:USC00085895</t>
  </si>
  <si>
    <t>West side of Lake Okeechobee</t>
  </si>
  <si>
    <t>MORRISTON, FL US</t>
  </si>
  <si>
    <t>GHCND:USC00085935</t>
  </si>
  <si>
    <t>Northwest of Ocala + Southwest of Gainesville</t>
  </si>
  <si>
    <t>MORTON S FARM DUVAN FARM, FL US</t>
  </si>
  <si>
    <t>GHCND:USC00085950</t>
  </si>
  <si>
    <t>Jacksonville</t>
  </si>
  <si>
    <t>MOUNT PLEASANT 2 W, FL US</t>
  </si>
  <si>
    <t>GHCND:USC00085990</t>
  </si>
  <si>
    <t>Near GA border on east side of Chattahoochee</t>
  </si>
  <si>
    <t>MOUNT PLYMOUTH 1 SSW, FL US</t>
  </si>
  <si>
    <t>GHCND:USC00087228</t>
  </si>
  <si>
    <t>North of Apopka</t>
  </si>
  <si>
    <t>MOUNTAIN LAKE, FL US</t>
  </si>
  <si>
    <t>GHCND:USC00085973</t>
  </si>
  <si>
    <t>Northern Lake Wales</t>
  </si>
  <si>
    <t>MULLET KEY, FL US</t>
  </si>
  <si>
    <t>GHCND:USC00086040</t>
  </si>
  <si>
    <t>12/31/1897</t>
  </si>
  <si>
    <t>Fort De Soto Park</t>
  </si>
  <si>
    <t>MUSE, FL US</t>
  </si>
  <si>
    <t>GHCND:USC00086048</t>
  </si>
  <si>
    <t>Northeast of Fort Myers</t>
  </si>
  <si>
    <t>MYAKKA RIVER ST PK, FL US</t>
  </si>
  <si>
    <t>GHCND:USC00086065</t>
  </si>
  <si>
    <t>Southeast of Sarasota</t>
  </si>
  <si>
    <t>NAPLES MUNICIPAL AIRPORT, FL US</t>
  </si>
  <si>
    <t>GHCND:USW00012897</t>
  </si>
  <si>
    <t>NAPLES, FL US</t>
  </si>
  <si>
    <t>GHCND:USC00086078</t>
  </si>
  <si>
    <t>Northeast Naples near bend in I-75</t>
  </si>
  <si>
    <t>NAVAL LIVE OAKS FLORIDA, FL US</t>
  </si>
  <si>
    <t>GHCND:USR0000FNAV</t>
  </si>
  <si>
    <t>Near Pensacola Beach</t>
  </si>
  <si>
    <t>NETTLES ISLAND, FL US</t>
  </si>
  <si>
    <t>GHCND:USC00086092</t>
  </si>
  <si>
    <t>Barrier island near Port Saint Lucie</t>
  </si>
  <si>
    <t>NEW HOPE, FL US</t>
  </si>
  <si>
    <t>GHCND:USC00086129</t>
  </si>
  <si>
    <t>NEW SMYRNA BEACH MARINE DISCOVERY CENTER, FL US</t>
  </si>
  <si>
    <t>GHCND:USC00087261</t>
  </si>
  <si>
    <t>Near barrier islands in New Smyrna</t>
  </si>
  <si>
    <t>NICEVILLE, FL US</t>
  </si>
  <si>
    <t>GHCND:USC00086240</t>
  </si>
  <si>
    <t>North Niceville</t>
  </si>
  <si>
    <t>NORTH MIAMI BEACH NUMBER 2, FL US</t>
  </si>
  <si>
    <t>GHCND:USC00086315</t>
  </si>
  <si>
    <t>Near Hollywood</t>
  </si>
  <si>
    <t>NORTHWEST FLORIDA BEACHES INTERNATIONAL AIRPORT, FL US</t>
  </si>
  <si>
    <t>GHCND:USW00073805</t>
  </si>
  <si>
    <t>NW Panama City</t>
  </si>
  <si>
    <t>OASIS FLORIDA, FL US</t>
  </si>
  <si>
    <t>GHCND:USR0000FOAS</t>
  </si>
  <si>
    <t>Central Everglades</t>
  </si>
  <si>
    <t>OASIS RANGER STATION, FL US</t>
  </si>
  <si>
    <t>GHCND:USC00086406</t>
  </si>
  <si>
    <t>OCALA 2 NE, FL US</t>
  </si>
  <si>
    <t>GHCND:USC00086419</t>
  </si>
  <si>
    <t>NE Ocala</t>
  </si>
  <si>
    <t>OCALA, FL US</t>
  </si>
  <si>
    <t>GHCND:USC00086414</t>
  </si>
  <si>
    <t>East Ocala</t>
  </si>
  <si>
    <t>OCHOPEE FLORIDA, FL US</t>
  </si>
  <si>
    <t>GHCND:USR0000FOCH</t>
  </si>
  <si>
    <t>Near Everglades City</t>
  </si>
  <si>
    <t>OKEECHOBEE 9 W, FL US</t>
  </si>
  <si>
    <t>GHCND:USC00086480</t>
  </si>
  <si>
    <t>NW of Lake Okeechobee, west of the town Okeechobee</t>
  </si>
  <si>
    <t>OKEECHOBEE INTOWN, FL US</t>
  </si>
  <si>
    <t>GHCND:USC00086477</t>
  </si>
  <si>
    <t>OKEECHOBEE NEAR, FL US</t>
  </si>
  <si>
    <t>GHCND:USC00086478</t>
  </si>
  <si>
    <t>OKEECHOBEE, FL US</t>
  </si>
  <si>
    <t>GHCND:USC00086485</t>
  </si>
  <si>
    <t>OLD TOWN, FL US</t>
  </si>
  <si>
    <t>GHCND:USC00086500</t>
  </si>
  <si>
    <t>OLUSTEE FLORIDA, FL US</t>
  </si>
  <si>
    <t>GHCND:USR0000FOLU</t>
  </si>
  <si>
    <t>ORANGE CITY, FL US</t>
  </si>
  <si>
    <t>GHCND:USC00086584</t>
  </si>
  <si>
    <t>ORANGE HOME, FL US</t>
  </si>
  <si>
    <t>GHCND:USC00086598</t>
  </si>
  <si>
    <t>South of The Villages, west of Leesburg</t>
  </si>
  <si>
    <t>ORANGE PARK, FL US</t>
  </si>
  <si>
    <t>GHCND:USC00086612</t>
  </si>
  <si>
    <t>02/01/1894</t>
  </si>
  <si>
    <t>04/30/1899</t>
  </si>
  <si>
    <t>South side of Jacksonville</t>
  </si>
  <si>
    <t>ORANGE SPRINGS 2 SSW, FL US</t>
  </si>
  <si>
    <t>GHCND:USC00086618</t>
  </si>
  <si>
    <t>Between Palatka, Gainesville and Ocala</t>
  </si>
  <si>
    <t>ORLANDO ARMY AIR FIELD, FL US</t>
  </si>
  <si>
    <t>GHCND:USW00012824</t>
  </si>
  <si>
    <t>ORLANDO EXECUTIVE AIRPORT, FL US</t>
  </si>
  <si>
    <t>GHCND:USW00012841</t>
  </si>
  <si>
    <t>ORLANDO INTERNATIONAL AIRPORT, FL US</t>
  </si>
  <si>
    <t>GHCND:USW00012815</t>
  </si>
  <si>
    <t>Near or now part of Orlando Executive?</t>
  </si>
  <si>
    <t>ORLANDO SANFORD AIRPORT, FL US</t>
  </si>
  <si>
    <t>GHCND:USW00012854</t>
  </si>
  <si>
    <t>ORLANDO WATER PLANT, FL US</t>
  </si>
  <si>
    <t>GHCND:USC00086633</t>
  </si>
  <si>
    <t>In town up the road from Orlando Executive</t>
  </si>
  <si>
    <t>ORLANDO WEST, FL US</t>
  </si>
  <si>
    <t>GHCND:USC00086634</t>
  </si>
  <si>
    <t>North of Windermere</t>
  </si>
  <si>
    <t>ORTONA LOCK 2, FL US</t>
  </si>
  <si>
    <t>Between LaBelle and Moore Haven</t>
  </si>
  <si>
    <t>GHCND:USC00086657</t>
  </si>
  <si>
    <t>OXFORD, FL US</t>
  </si>
  <si>
    <t>GHCND:USC00086700</t>
  </si>
  <si>
    <t>03/16/1892</t>
  </si>
  <si>
    <t>02/28/1898</t>
  </si>
  <si>
    <t>The Villages</t>
  </si>
  <si>
    <t>PALATKA, FL US</t>
  </si>
  <si>
    <t>GHCND:USC00086753</t>
  </si>
  <si>
    <t>PALM BAY, FL US</t>
  </si>
  <si>
    <t>GHCND:USC00086761</t>
  </si>
  <si>
    <t>West Palm Bay</t>
  </si>
  <si>
    <t>PALM BEACH GARDENS, FL US</t>
  </si>
  <si>
    <t>GHCND:USC00086764</t>
  </si>
  <si>
    <t>Inland Palm Beach Gardens</t>
  </si>
  <si>
    <t>PALM COAST 6 NE, FL US</t>
  </si>
  <si>
    <t>GHCND:USC00086767</t>
  </si>
  <si>
    <t>North Palm Coast</t>
  </si>
  <si>
    <t>PANACEA, FL US</t>
  </si>
  <si>
    <t>GHCND:USC00086828</t>
  </si>
  <si>
    <t>Apalachicola National Forest</t>
  </si>
  <si>
    <t>PANAMA CITY 2, FL US</t>
  </si>
  <si>
    <t>GHCND:USC00086841</t>
  </si>
  <si>
    <t>PANAMA CITY BAY CO AIRPORT, FL US</t>
  </si>
  <si>
    <t>GHCND:USW00003882</t>
  </si>
  <si>
    <t>PANAMA CITY, FL US</t>
  </si>
  <si>
    <t>GHCND:USC00086836</t>
  </si>
  <si>
    <t>GHCND:USC00086842</t>
  </si>
  <si>
    <t>PANASOFFKEE, FL US</t>
  </si>
  <si>
    <t>GHCND:USC00086855</t>
  </si>
  <si>
    <t>Near Sumterville</t>
  </si>
  <si>
    <t>PARRISH, FL US</t>
  </si>
  <si>
    <t>GHCND:USC00086880</t>
  </si>
  <si>
    <t>PENNY FARMS, FL US</t>
  </si>
  <si>
    <t>GHCND:USC00086969</t>
  </si>
  <si>
    <t>SSW of Jacksonville</t>
  </si>
  <si>
    <t>PENSACOLA 7 NNE, FL US</t>
  </si>
  <si>
    <t>GHCND:USC00086999</t>
  </si>
  <si>
    <t>North of Pensacola</t>
  </si>
  <si>
    <t>PENSACOLA BRONSON FIELD NAAS, FL US</t>
  </si>
  <si>
    <t>GHCND:USW00093827</t>
  </si>
  <si>
    <t>On a peninsula near the Alabama border</t>
  </si>
  <si>
    <t>PENSACOLA CORRY FIELD NAAS, FL US</t>
  </si>
  <si>
    <t>GHCND:USW00093828</t>
  </si>
  <si>
    <t>PENSACOLA FOREST SHERMAN NAS, FL US</t>
  </si>
  <si>
    <t>GHCND:USW00003855</t>
  </si>
  <si>
    <t>PENSACOLA REGIONAL AIRPORT, FL US</t>
  </si>
  <si>
    <t>GHCND:USW00013899</t>
  </si>
  <si>
    <t>PENSACOLA SAUFLEY NAS, FL US</t>
  </si>
  <si>
    <t>GHCND:USW00003815</t>
  </si>
  <si>
    <t>PENSACOLA WEATHER BUREAU CITY, FL US</t>
  </si>
  <si>
    <t>GHCND:USW00093859</t>
  </si>
  <si>
    <t>PENSUCCO II, FL US</t>
  </si>
  <si>
    <t>GHCND:USC00087005</t>
  </si>
  <si>
    <t>West of Hollywood, FL</t>
  </si>
  <si>
    <t>PERRINE 4 W, FL US</t>
  </si>
  <si>
    <t>GHCND:USC00087020</t>
  </si>
  <si>
    <t>Near Homestead</t>
  </si>
  <si>
    <t>PERRY FOLEY AIRPORT, FL US</t>
  </si>
  <si>
    <t>GHCND:USW00053862</t>
  </si>
  <si>
    <t>Inland from Big Bend Wildlife Management Area</t>
  </si>
  <si>
    <t>PERRY, FL US</t>
  </si>
  <si>
    <t>GHCND:USC00087025</t>
  </si>
  <si>
    <t>08/01/1897</t>
  </si>
  <si>
    <t>PIERCE FIELD AAFB, FL US</t>
  </si>
  <si>
    <t>GHCND:USW00003843</t>
  </si>
  <si>
    <t>North of Niceville</t>
  </si>
  <si>
    <t>PIERSON, FL US</t>
  </si>
  <si>
    <t>GHCND:USC00087070</t>
  </si>
  <si>
    <t>West of DeLand</t>
  </si>
  <si>
    <t>PINECREST, FL US</t>
  </si>
  <si>
    <t>GHCND:USC00087115</t>
  </si>
  <si>
    <t>Center of the Everglades</t>
  </si>
  <si>
    <t>PINELLAS PARK, FL US</t>
  </si>
  <si>
    <t>GHCND:USC00087137</t>
  </si>
  <si>
    <t xml:space="preserve">Middle of Pinellas </t>
  </si>
  <si>
    <t>PLANT CITY, FL US</t>
  </si>
  <si>
    <t>GHCND:USC00087205</t>
  </si>
  <si>
    <t>09/01/1892</t>
  </si>
  <si>
    <t>PLANTATION, FL US</t>
  </si>
  <si>
    <t>GHCND:USC00087189</t>
  </si>
  <si>
    <t>West Ft. Lauderdale</t>
  </si>
  <si>
    <t>POMPANO BEACH AIRPARK, FL US</t>
  </si>
  <si>
    <t>GHCND:USW00092805</t>
  </si>
  <si>
    <t>POMPANO BEACH, FL US</t>
  </si>
  <si>
    <t>GHCND:USC00087254</t>
  </si>
  <si>
    <t>PONTE VEDRA BEACH, FL US</t>
  </si>
  <si>
    <t>GHCND:USC00087272</t>
  </si>
  <si>
    <t>Atlantic coast SE of Jacksonville</t>
  </si>
  <si>
    <t>PORT SALERNO 5 W, FL US</t>
  </si>
  <si>
    <t>GHCND:USC00087304</t>
  </si>
  <si>
    <t>PUNTA GORDA 4 ESE, FL US</t>
  </si>
  <si>
    <t>GHCND:USC00087397</t>
  </si>
  <si>
    <t>PUNTA GORDA CHARLOTTE CO AIRPORT, FL US</t>
  </si>
  <si>
    <t>GHCND:USW00012812</t>
  </si>
  <si>
    <t>PUNTA GORDA, FL US</t>
  </si>
  <si>
    <t>GHCND:USC00087395</t>
  </si>
  <si>
    <t>QUINCY 3 SSW, FL US</t>
  </si>
  <si>
    <t>GHCND:USC00087429</t>
  </si>
  <si>
    <t>QUINCY EXPERIMENT ST, FL US</t>
  </si>
  <si>
    <t>GHCND:USC00087424</t>
  </si>
  <si>
    <t>05/02/1896</t>
  </si>
  <si>
    <t>RACCOON POINT FLORIDA, FL US</t>
  </si>
  <si>
    <t>GHCND:USR0000FRAC</t>
  </si>
  <si>
    <t>Below Alligator Alley</t>
  </si>
  <si>
    <t>RAIFORD STATE PRISON, FL US</t>
  </si>
  <si>
    <t>GHCND:USC00087440</t>
  </si>
  <si>
    <t>Northwest of Starke</t>
  </si>
  <si>
    <t>RICHMOND NAS, FL US</t>
  </si>
  <si>
    <t>GHCND:USW00012853</t>
  </si>
  <si>
    <t>North of Homestead</t>
  </si>
  <si>
    <t>RITTA, FL US</t>
  </si>
  <si>
    <t>GHCND:USC00087600</t>
  </si>
  <si>
    <t>Belle Glade</t>
  </si>
  <si>
    <t>ROCKWELL, FL US</t>
  </si>
  <si>
    <t>GHCND:USC00087665</t>
  </si>
  <si>
    <t>08/01/1899</t>
  </si>
  <si>
    <t>ROYAL PALM BEACH WEST, FL US</t>
  </si>
  <si>
    <t>GHCND:USC00087758</t>
  </si>
  <si>
    <t>Between Palm Beach and Lake Okeechobee</t>
  </si>
  <si>
    <t>SAINT LEO, FL US</t>
  </si>
  <si>
    <t>GHCND:USC00087851</t>
  </si>
  <si>
    <t>03/01/1895</t>
  </si>
  <si>
    <t>SW of Dade City</t>
  </si>
  <si>
    <t>SAINT MARYS, FL</t>
  </si>
  <si>
    <t>GHCND:USC00097740</t>
  </si>
  <si>
    <t>FL/GA border near Fernandina Beach</t>
  </si>
  <si>
    <t>SANBORN FLORIDA, FL US</t>
  </si>
  <si>
    <t>GHCND:USR0000FSAN</t>
  </si>
  <si>
    <t>Apalachiacola National Forest</t>
  </si>
  <si>
    <t>SANBORN TOWER, FL US</t>
  </si>
  <si>
    <t>GHCND:USC00087950</t>
  </si>
  <si>
    <t>SANFORD, FL US</t>
  </si>
  <si>
    <t>GHCND:USC00087982</t>
  </si>
  <si>
    <t>Shore of Lake Monroe</t>
  </si>
  <si>
    <t>GHCND:USC00087977</t>
  </si>
  <si>
    <t>10/01/1899</t>
  </si>
  <si>
    <t>SARASOTA 5 E, FL US</t>
  </si>
  <si>
    <t>GHCND:USC00088024</t>
  </si>
  <si>
    <t>SARASOTA BRADENTON AIRPORT, FL US</t>
  </si>
  <si>
    <t>GHCND:USW00012871</t>
  </si>
  <si>
    <t>SARASOTA, FL US</t>
  </si>
  <si>
    <t>GHCND:USC00088021</t>
  </si>
  <si>
    <t>SATSUMA HEIGHTS, FL US</t>
  </si>
  <si>
    <t>GHCND:USC00088040</t>
  </si>
  <si>
    <t>South of Palatka</t>
  </si>
  <si>
    <t>SEA HAG MARINA, FL US</t>
  </si>
  <si>
    <t>GHCND:USC00088076</t>
  </si>
  <si>
    <t>NW of Suwannee in Big Bend</t>
  </si>
  <si>
    <t>SEBASTIAN, FL US</t>
  </si>
  <si>
    <t>GHCND:USC00088082</t>
  </si>
  <si>
    <t>05/01/1897</t>
  </si>
  <si>
    <t>SEBRING 23 SSE, FL US</t>
  </si>
  <si>
    <t>GHCND:USW00092827</t>
  </si>
  <si>
    <t>SECOTAN, FL US</t>
  </si>
  <si>
    <t>GHCND:USC00088094</t>
  </si>
  <si>
    <t>NW of Perry</t>
  </si>
  <si>
    <t>SMITH CREEK, FL US</t>
  </si>
  <si>
    <t>GHCND:USC00088290</t>
  </si>
  <si>
    <t>SOUTH BAY 15 S, FL US</t>
  </si>
  <si>
    <t>GHCND:USC00088368</t>
  </si>
  <si>
    <t>South of Belle Glade on US-27</t>
  </si>
  <si>
    <t>SOUTH MIAMI 5 W, FL US</t>
  </si>
  <si>
    <t>GHCND:USC00088396</t>
  </si>
  <si>
    <t>ST AUGUSTINE BEACH, FL US</t>
  </si>
  <si>
    <t>GHCND:USC00087820</t>
  </si>
  <si>
    <t>ST AUGUSTINE LIGHTHOUSE, FL US</t>
  </si>
  <si>
    <t>GHCND:USC00087826</t>
  </si>
  <si>
    <t>ST AUGUSTINE, FL US</t>
  </si>
  <si>
    <t>GHCND:USC00087812</t>
  </si>
  <si>
    <t>07/01/1892</t>
  </si>
  <si>
    <t>ST MARKS 5 SSE, FL US</t>
  </si>
  <si>
    <t>GHCND:USC00087867</t>
  </si>
  <si>
    <t>Wildlife Refuge South of Tallahassee</t>
  </si>
  <si>
    <t>ST MARKS NWR, FL US</t>
  </si>
  <si>
    <t>GHCND:USC00087869</t>
  </si>
  <si>
    <t>ST PETERSBURG ALBERT WHITTED AIRPORT, FL US</t>
  </si>
  <si>
    <t>GHCND:USC00087886</t>
  </si>
  <si>
    <t>SE coast of St. Petersburg</t>
  </si>
  <si>
    <t>GHCND:USW00092806</t>
  </si>
  <si>
    <t>ST PETERSBURG CLEARWATER INTERNATIONAL AIRPORT, FL US</t>
  </si>
  <si>
    <t>GHCND:USW00012873</t>
  </si>
  <si>
    <t>NE coast of St. Petersburg</t>
  </si>
  <si>
    <t>ST. CLOUD, FL US</t>
  </si>
  <si>
    <t>GHCND:USC00087832</t>
  </si>
  <si>
    <t>ST. FRANCIS, FL US</t>
  </si>
  <si>
    <t>GHCND:USC00087838</t>
  </si>
  <si>
    <t>10/01/1895</t>
  </si>
  <si>
    <t>NW of DeLand</t>
  </si>
  <si>
    <t>ST. MARKS EAST FLORIDA, FL US</t>
  </si>
  <si>
    <t>GHCND:USR0000FSTM</t>
  </si>
  <si>
    <t>STARKE 5 E, FL US</t>
  </si>
  <si>
    <t>GHCND:USC00088530</t>
  </si>
  <si>
    <t>STARKE, FL US</t>
  </si>
  <si>
    <t>GHCND:USC00088527</t>
  </si>
  <si>
    <t>STEINHATCHEE 6 ENE, FL US</t>
  </si>
  <si>
    <t>GHCND:USC00088565</t>
  </si>
  <si>
    <t>NW of Suwannee</t>
  </si>
  <si>
    <t>STEPHENSVILLE, FL US</t>
  </si>
  <si>
    <t>GHCND:USC00088573</t>
  </si>
  <si>
    <t>03/01/1898</t>
  </si>
  <si>
    <t>STUART, FL US</t>
  </si>
  <si>
    <t>GHCND:USC00088620</t>
  </si>
  <si>
    <t>SUMATRA FLORIDA, FL US</t>
  </si>
  <si>
    <t>GHCND:USR0000FSUM</t>
  </si>
  <si>
    <t>South of Blountstown, north of Apalachicola</t>
  </si>
  <si>
    <t>SUNNILAND, FL US</t>
  </si>
  <si>
    <t>GHCND:USC00088671</t>
  </si>
  <si>
    <t>Near Fakahatchee</t>
  </si>
  <si>
    <t>SWITZERLAND, FL US</t>
  </si>
  <si>
    <t>GHCND:USC00088737</t>
  </si>
  <si>
    <t>06/01/1897</t>
  </si>
  <si>
    <t>South of Jacksonville</t>
  </si>
  <si>
    <t>TALLAHASSEE AIRPORT, FL US</t>
  </si>
  <si>
    <t>GHCND:USC00088756</t>
  </si>
  <si>
    <t>TALLAHASSEE REGIONAL AIRPORT, FL US</t>
  </si>
  <si>
    <t>GHCND:USW00093805</t>
  </si>
  <si>
    <t>TALLAHASSEE, FL US</t>
  </si>
  <si>
    <t>GHCND:USC00088754</t>
  </si>
  <si>
    <t>TAMIAMI TRAIL 40 MI. BEND, FL US</t>
  </si>
  <si>
    <t>GHCND:USC00088780</t>
  </si>
  <si>
    <t>Middle of the Everglades</t>
  </si>
  <si>
    <t>TAMPA BAY AREA WEATHER FORECAST OFFICE, FL US</t>
  </si>
  <si>
    <t>GHCND:USC00088782</t>
  </si>
  <si>
    <t>Near Ruskin and Sun City Center</t>
  </si>
  <si>
    <t>TAMPA BAY EXEC AIRPORT, FL US</t>
  </si>
  <si>
    <t>GHCND:USW00092802</t>
  </si>
  <si>
    <t>Keystone area</t>
  </si>
  <si>
    <t>TAMPA INTERNATIONAL AIRPORT, FL US</t>
  </si>
  <si>
    <t>GHCND:USW00012842</t>
  </si>
  <si>
    <t>TAMPA, FL US</t>
  </si>
  <si>
    <t>GHCND:USC00088786</t>
  </si>
  <si>
    <t>04/01/1890</t>
  </si>
  <si>
    <t>TARPON SPGS SEWAGE PLANT, FL US</t>
  </si>
  <si>
    <t>GHCND:USC00088824</t>
  </si>
  <si>
    <t>TAVERNIER, FL US</t>
  </si>
  <si>
    <t>GHCND:USC00088841</t>
  </si>
  <si>
    <t>Florida Keys - Just below Key Largo</t>
  </si>
  <si>
    <t>TEMPLE TERRACES, FL US</t>
  </si>
  <si>
    <t>GHCND:USC00088890</t>
  </si>
  <si>
    <t>TEN MILE CORNER FLORIDA, FL US</t>
  </si>
  <si>
    <t>GHCND:USR0000FTEN</t>
  </si>
  <si>
    <t>TITUSVILLE 7 E, FL US</t>
  </si>
  <si>
    <t>GHCND:USW00092821</t>
  </si>
  <si>
    <t>Merritt Island National Wildlife Refuge</t>
  </si>
  <si>
    <t>TITUSVILLE, FL US</t>
  </si>
  <si>
    <t>GHCND:USC00088942</t>
  </si>
  <si>
    <t>TYNDALL AFB, FL US</t>
  </si>
  <si>
    <t>GHCND:USW00013846</t>
  </si>
  <si>
    <t>Military base on bay outside of Panama City</t>
  </si>
  <si>
    <t>USHER TOWER, FL US</t>
  </si>
  <si>
    <t>GHCND:USC00089120</t>
  </si>
  <si>
    <t>Near Chiefland in the Big Bend</t>
  </si>
  <si>
    <t>VALPARAISO EGLIN AFB, FL US</t>
  </si>
  <si>
    <t>GHCND:USW00013858</t>
  </si>
  <si>
    <t>Ft. Walton Beach/Niceville</t>
  </si>
  <si>
    <t>VALPARAISO HURLBURT FIELD, FL US</t>
  </si>
  <si>
    <t>GHCND:USW00003852</t>
  </si>
  <si>
    <t>Ft. Walton Beach</t>
  </si>
  <si>
    <t>VENICE, FL US</t>
  </si>
  <si>
    <t>GHCND:USC00089176</t>
  </si>
  <si>
    <t>VENUS, FL US</t>
  </si>
  <si>
    <t>GHCND:USC00089184</t>
  </si>
  <si>
    <t>Near Lake Placid and Archbold</t>
  </si>
  <si>
    <t>VERNON, FL US</t>
  </si>
  <si>
    <t>GHCND:USC00089206</t>
  </si>
  <si>
    <t>Near Chipley</t>
  </si>
  <si>
    <t>VERO BEACH 4 SE, FL US</t>
  </si>
  <si>
    <t>GHCND:USC00089219</t>
  </si>
  <si>
    <t>VERO BEACH INTERNATIONAL AIRPORT, FL US</t>
  </si>
  <si>
    <t>GHCND:USW00012843</t>
  </si>
  <si>
    <t>VERO BEACH NAS, FL US</t>
  </si>
  <si>
    <t>GHCND:USW00012855</t>
  </si>
  <si>
    <t>WAUCHULA, FL US</t>
  </si>
  <si>
    <t>GHCND:USC00089401</t>
  </si>
  <si>
    <t>WAUSAU, FL US</t>
  </si>
  <si>
    <t>GHCND:USC00089417</t>
  </si>
  <si>
    <t>WEEKI WACHEE, FL US</t>
  </si>
  <si>
    <t>GHCND:USC00089430</t>
  </si>
  <si>
    <t>WEST PALM BEACH INTERNATIONAL AIRPORT, FL US</t>
  </si>
  <si>
    <t>GHCND:USW00012844</t>
  </si>
  <si>
    <t>WEST PALM BEACH RADIO WJN, FL US</t>
  </si>
  <si>
    <t>GHCND:USC00089521</t>
  </si>
  <si>
    <t>WEST PALM BEACH, FL US</t>
  </si>
  <si>
    <t>GHCND:USC00089520</t>
  </si>
  <si>
    <t>WESTON, FL US</t>
  </si>
  <si>
    <t>GHCND:USC00089511</t>
  </si>
  <si>
    <t>WEWAHITCHKA, FL US</t>
  </si>
  <si>
    <t>GHCND:USC00089566</t>
  </si>
  <si>
    <t>South of Blountstown</t>
  </si>
  <si>
    <t>WHITE SPRINGS 7 N, FL US</t>
  </si>
  <si>
    <t>GHCND:USC00089640</t>
  </si>
  <si>
    <t>Near Jasper + GA border</t>
  </si>
  <si>
    <t>WHITING FIELD NAS SOUTH, FL US</t>
  </si>
  <si>
    <t>GHCND:USW00053847</t>
  </si>
  <si>
    <t>North of Pensacola and Milton</t>
  </si>
  <si>
    <t>WHITING FIELD NAS, FL US</t>
  </si>
  <si>
    <t>GHCND:USW00093841</t>
  </si>
  <si>
    <t>WILMA FLORIDA, FL US</t>
  </si>
  <si>
    <t>GHCND:USR0000FWIL</t>
  </si>
  <si>
    <t>WINTER HAVEN GILBERT AIRPORT, FL US</t>
  </si>
  <si>
    <t>GHCND:USW00012876</t>
  </si>
  <si>
    <t>WINTER HAVEN, FL US</t>
  </si>
  <si>
    <t>GHCND:USC00089707</t>
  </si>
  <si>
    <t>WOODRUFF DAM, FL</t>
  </si>
  <si>
    <t>GHCND:USC00089795</t>
  </si>
  <si>
    <t>Near Chattahoochee</t>
  </si>
  <si>
    <t>ZELLWOOD, FL US</t>
  </si>
  <si>
    <t>GHCND:USC00089900</t>
  </si>
  <si>
    <t>Year(s)</t>
  </si>
  <si>
    <t>The *impact freeze that occurred on February 2-9 brought the lowest temperatures that had ever been recorded in north and central Florida. This freeze is considered an *impact freeze because it ended attempts to commercially grow citrus in South Georgia, southeast South Carolina and in the northern part of Florida.</t>
  </si>
  <si>
    <t>The close proximity of the freezes of 1894 and 1895 created an *impact freeze situation that devastated citrus growers and rearranged the geography of the Florida citrus industry. The first freeze occurred on December 29-30, 1894. Immediately after, Florida experienced a month of warm weather, which made citrus more vulnerable for the second freeze on February 8-9, 1895.</t>
  </si>
  <si>
    <t>The freeze on February 13-14 was one of the most severe in the history of the state and was a *near-impact freeze. This freeze was unfortunate because it wiped out all of the hard work of growers since the freeze of 1895.</t>
  </si>
  <si>
    <t>This freeze occurred on February 2-6 and was the most serious freeze between 1899 and 1934.</t>
  </si>
  <si>
    <t>This freeze hit Florida on December 12-13. It was so severe that it led to the creation of the Federal-State Frost Warning Service.</t>
  </si>
  <si>
    <t>January of 1940 is the coldest month on record in Florida history, with a mean temperature of 49.7 degrees Fahrenheit. The freeze occurred at the end of the month on January 27-29, delivering the coldest temperatures growers had seen since 1899. Fortunately, the Frost Warning Service predicted this freeze well in advance.</t>
  </si>
  <si>
    <t xml:space="preserve">The 1957 freeze occurred near the end of the year on December 12-13 and was the most severe to hit the state since 1940. </t>
  </si>
  <si>
    <t>This freeze hit exactly five years (to the day) after the freeze of 1957. The freezing temperatures arrived in Florida on December 12-13, creating the third *impact freeze in the state of Florida. It was considered an *impact freeze because it caused the most damage to trees and fruit of any other 20th century freeze to date.</t>
  </si>
  <si>
    <t>This freeze occurred on January 18-20 and is comparable to the 1962 freeze. This freeze created the rare conditions in Florida for snow to stick to the ground. The freeze of 1977 also reinforced and accelerated grower movement south.</t>
  </si>
  <si>
    <t>Hard freezing temperatures arrived in Florida on January 12-14. This freeze was comparable to the freeze of 1977.</t>
  </si>
  <si>
    <t>This freeze was more severe than the 1977 and 1981 freezes. It occurred on December 24-25 and was so detrimental because the Frost Warning Service missed the forecast. By the time growers knew about the freeze, much of the damage was already done.</t>
  </si>
  <si>
    <t>The freeze of 1985 occurred on January 20-22. It was a hard freeze; however, its effects were felt so severely because growers had not yet recovered from the 1983 freeze. The combined effects of the freezes of 1983 and 1985 added up to an *impact freeze situation.</t>
  </si>
  <si>
    <t>This freeze occurred on December 22-26. This freeze was the fifth *impact freeze recorded in Florida history, however it was the second *impact freeze in a single decade, leaving growers little time to recover after the freezes of 1983 and 1985.</t>
  </si>
  <si>
    <t>*Impact Freeze: a freeze so severe that it annihilates entire groves across the state, killing both mature and young citrus trees, while causing a profound economic impact on the citrus industry and usually prompting growers to replant farther south</t>
  </si>
  <si>
    <t>http://www.floridahistorynetwork.com/blog---floridas-worst-freezes.html</t>
  </si>
  <si>
    <t>http://flcitrusmutual.com/render.aspx?p=/industry-issues/weather/freeze_timeline.aspx</t>
  </si>
  <si>
    <t>https://en.wikipedia.org/wiki/Snow_in_Florida</t>
  </si>
  <si>
    <t>&lt;=</t>
  </si>
  <si>
    <t>&gt;</t>
  </si>
  <si>
    <t>Region Abbreviation</t>
  </si>
  <si>
    <t>Region Name</t>
  </si>
  <si>
    <t>East Longitude Operator</t>
  </si>
  <si>
    <t>East Longitude Boundary</t>
  </si>
  <si>
    <t>South Latitude Operator</t>
  </si>
  <si>
    <t>South Latitude Boundary</t>
  </si>
  <si>
    <t>West Longitude Operator</t>
  </si>
  <si>
    <t>West Longitude Boundary</t>
  </si>
  <si>
    <t>&gt;=</t>
  </si>
  <si>
    <t>North Latitude Operator</t>
  </si>
  <si>
    <t>North Latitude Boundary</t>
  </si>
  <si>
    <t>Station Count</t>
  </si>
  <si>
    <t>Earliest Records Year</t>
  </si>
  <si>
    <t>CNF</t>
  </si>
  <si>
    <t>Central North Florida</t>
  </si>
  <si>
    <t>NEF</t>
  </si>
  <si>
    <t>North East Florida</t>
  </si>
  <si>
    <t>&lt;</t>
  </si>
  <si>
    <t>ECF</t>
  </si>
  <si>
    <t>East Central Florida</t>
  </si>
  <si>
    <t>SWF</t>
  </si>
  <si>
    <t>Southwest Florida</t>
  </si>
  <si>
    <t>SEF</t>
  </si>
  <si>
    <t>Southeast Florida</t>
  </si>
  <si>
    <t>Miami + Upper Keys</t>
  </si>
  <si>
    <t>MUK</t>
  </si>
  <si>
    <t>KEY</t>
  </si>
  <si>
    <t>Lower Florida Keys</t>
  </si>
  <si>
    <t>TAG</t>
  </si>
  <si>
    <t>NIC</t>
  </si>
  <si>
    <t>SIC</t>
  </si>
  <si>
    <t>Northern Inland Central Florida</t>
  </si>
  <si>
    <t>Southern Inland Central Florida</t>
  </si>
  <si>
    <t>NWC</t>
  </si>
  <si>
    <t>SWC</t>
  </si>
  <si>
    <t>North West Central Florida</t>
  </si>
  <si>
    <t>South West Central Florida</t>
  </si>
  <si>
    <t>JAX</t>
  </si>
  <si>
    <t>Jacksonville Area</t>
  </si>
  <si>
    <t>PAN</t>
  </si>
  <si>
    <t>Panhandle - Panama City Area</t>
  </si>
  <si>
    <t>PEN</t>
  </si>
  <si>
    <t>Panhandle - Pensacola area</t>
  </si>
  <si>
    <t>TAL</t>
  </si>
  <si>
    <t>Panhandle - Tallahassee Area</t>
  </si>
  <si>
    <t>EPN</t>
  </si>
  <si>
    <t>East Panhandle</t>
  </si>
  <si>
    <t>The freeze occurred in February 1996.</t>
  </si>
  <si>
    <t>A short radiational freeze on January 3rd, 2008.</t>
  </si>
  <si>
    <t>Month</t>
  </si>
  <si>
    <t>An advective freeze on January 18th, 2018.</t>
  </si>
  <si>
    <t>Airport</t>
  </si>
  <si>
    <t>Wunderground</t>
  </si>
  <si>
    <t>KLAL</t>
  </si>
  <si>
    <t>https://www.wunderground.com/history/daily/us/fl/lakeland/KLAL</t>
  </si>
  <si>
    <t>https://www.wunderground.com/history/daily/us/fl/Apalachicola/KAAF</t>
  </si>
  <si>
    <t>KAAF</t>
  </si>
  <si>
    <t>https://www.wunderground.com/history/daily/us/fl/avonpark/KAVO</t>
  </si>
  <si>
    <t>KAVO</t>
  </si>
  <si>
    <t>https://www.wunderground.com/history/monthly/us/fl/bocaraton/KBCT</t>
  </si>
  <si>
    <t>KBCT</t>
  </si>
  <si>
    <t>KBKV</t>
  </si>
  <si>
    <t>https://www.wunderground.com/history/monthly/us/fl/brooksville/KBKV</t>
  </si>
  <si>
    <t>KCDK</t>
  </si>
  <si>
    <t>https://www.wunderground.com/history/monthly/us/fl/cedarkey/KCDK</t>
  </si>
  <si>
    <t>https://www.wunderground.com/history/monthly/us/fl/cocoa/KCOF</t>
  </si>
  <si>
    <t>KCOF</t>
  </si>
  <si>
    <t>https://www.wunderground.com/history/monthly/us/fl/crestview/KCEW</t>
  </si>
  <si>
    <t>KCEW</t>
  </si>
  <si>
    <t>KCTY</t>
  </si>
  <si>
    <t>https://www.wunderground.com/history/monthly/us/fl/crosscity/KCTY</t>
  </si>
  <si>
    <t>https://www.wunderground.com/history/monthly/us/fl/daytonabeach/KDAB</t>
  </si>
  <si>
    <t>KDAB</t>
  </si>
  <si>
    <t>KDTS</t>
  </si>
  <si>
    <t>https://www.wunderground.com/history/monthly/us/fl/destin/KDTS</t>
  </si>
  <si>
    <t>https://www.wunderground.com/history/monthly/us/fl/fortlauderdale/KFLL</t>
  </si>
  <si>
    <t>KFLL</t>
  </si>
  <si>
    <t>https://www.wunderground.com/history/monthly/us/fl/fortlauderdale/KFXE</t>
  </si>
  <si>
    <t>KFXE</t>
  </si>
  <si>
    <t>KFMY</t>
  </si>
  <si>
    <t>https://www.wunderground.com/history/monthly/us/fl/fortmyers/KFMY</t>
  </si>
  <si>
    <t>https://www.wunderground.com/history/monthly/us/fl/fortmyers/KRSW</t>
  </si>
  <si>
    <t>KRSW</t>
  </si>
  <si>
    <t>https://www.wunderground.com/history/monthly/us/fl/fortpierce/KFPR</t>
  </si>
  <si>
    <t>KFPR</t>
  </si>
  <si>
    <t>KGNV</t>
  </si>
  <si>
    <t>https://www.wunderground.com/history/monthly/us/fl/gainesville/KGNV</t>
  </si>
  <si>
    <t>https://www.wunderground.com/history/monthly/us/fl/homestead/KHST</t>
  </si>
  <si>
    <t>KHST</t>
  </si>
  <si>
    <t>https://www.wunderground.com/history/monthly/us/fl/inverness/KINF</t>
  </si>
  <si>
    <t>KINF</t>
  </si>
  <si>
    <t>https://www.wunderground.com/history/monthly/us/fl/jacksonville/KCRG</t>
  </si>
  <si>
    <t>KCRG</t>
  </si>
  <si>
    <t>https://www.wunderground.com/history/monthly/us/fl/jacksonville/KJAX</t>
  </si>
  <si>
    <t>KJAX</t>
  </si>
  <si>
    <t>https://www.wunderground.com/history/monthly/us/fl/jacksonville/KVQQ</t>
  </si>
  <si>
    <t>KVQQ</t>
  </si>
  <si>
    <t>https://www.wunderground.com/history/monthly/us/fl/jacksonville/KNIP</t>
  </si>
  <si>
    <t>KNIP</t>
  </si>
  <si>
    <t>https://www.wunderground.com/history/monthly/us/fl/keywest/KEYW</t>
  </si>
  <si>
    <t>KEYW</t>
  </si>
  <si>
    <t>https://www.wunderground.com/history/monthly/us/fl/keywest/KNQX</t>
  </si>
  <si>
    <t>KNQX</t>
  </si>
  <si>
    <t>https://www.wunderground.com/history/monthly/us/fl/leesburg/KLEE</t>
  </si>
  <si>
    <t>KLEE</t>
  </si>
  <si>
    <t>https://www.wunderground.com/history/monthly/us/fl/marathon/KMTH</t>
  </si>
  <si>
    <t>KMTH</t>
  </si>
  <si>
    <t>https://www.wunderground.com/history/monthly/us/fl/marianna/KMAI</t>
  </si>
  <si>
    <t>KMAI</t>
  </si>
  <si>
    <t>https://www.wunderground.com/history/monthly/us/fl/maryesther/KHRT</t>
  </si>
  <si>
    <t>KHRT</t>
  </si>
  <si>
    <t>https://www.wunderground.com/history/monthly/us/fl/melbourne/KMLB</t>
  </si>
  <si>
    <t>KMLB</t>
  </si>
  <si>
    <t>https://www.wunderground.com/history/monthly/us/fl/miami/KMIA</t>
  </si>
  <si>
    <t>KMIA</t>
  </si>
  <si>
    <t>https://www.wunderground.com/history/monthly/us/fl/miami/KOPF</t>
  </si>
  <si>
    <t>KOPF</t>
  </si>
  <si>
    <t>https://www.wunderground.com/history/monthly/us/fl/miami/KTMB</t>
  </si>
  <si>
    <t>KTMB</t>
  </si>
  <si>
    <t>https://www.wunderground.com/history/monthly/us/fl/milton/KNDZ</t>
  </si>
  <si>
    <t>KNDZ</t>
  </si>
  <si>
    <t>https://www.wunderground.com/history/monthly/us/fl/milton/KNSE</t>
  </si>
  <si>
    <t>KNSE</t>
  </si>
  <si>
    <t>https://www.wunderground.com/history/monthly/us/fl/naples/KAPF</t>
  </si>
  <si>
    <t>KAPF</t>
  </si>
  <si>
    <t>https://www.wunderground.com/history/monthly/us/fl/orlando/KMCO</t>
  </si>
  <si>
    <t>KMCO</t>
  </si>
  <si>
    <t>KORL</t>
  </si>
  <si>
    <t>https://www.wunderground.com/history/monthly/us/fl/orlando/KORL</t>
  </si>
  <si>
    <t>https://www.wunderground.com/history/monthly/us/fl/sanford/KSFB</t>
  </si>
  <si>
    <t>KSFB</t>
  </si>
  <si>
    <t>https://www.wunderground.com/history/monthly/us/fl/panamacity/KECP</t>
  </si>
  <si>
    <t>KECP</t>
  </si>
  <si>
    <t>https://www.wunderground.com/history/monthly/us/fl/panamacity/KPAM</t>
  </si>
  <si>
    <t>KPAM</t>
  </si>
  <si>
    <t>https://www.wunderground.com/history/monthly/us/fl/pensacola/KNPA</t>
  </si>
  <si>
    <t>KNPA</t>
  </si>
  <si>
    <t>https://www.wunderground.com/history/monthly/us/fl/pensacola/KPNS</t>
  </si>
  <si>
    <t>KPNS</t>
  </si>
  <si>
    <t>https://www.wunderground.com/history/monthly/us/fl/pompanobeach/KPMP</t>
  </si>
  <si>
    <t>KPMP</t>
  </si>
  <si>
    <t>https://www.wunderground.com/history/monthly/us/fl/puntagorda/KPGD</t>
  </si>
  <si>
    <t>KPGD</t>
  </si>
  <si>
    <t>https://www.wunderground.com/history/monthly/us/fl/saintpetersburg/KPIE</t>
  </si>
  <si>
    <t>https://www.wunderground.com/history/monthly/us/fl/saintpetersburg/KSPG</t>
  </si>
  <si>
    <t>KSPG</t>
  </si>
  <si>
    <t>KPIE</t>
  </si>
  <si>
    <t>https://www.wunderground.com/history/monthly/us/fl/sarasota/KSRQ</t>
  </si>
  <si>
    <t>KSRQ</t>
  </si>
  <si>
    <t>https://www.wunderground.com/history/monthly/us/fl/tampa/KTPA</t>
  </si>
  <si>
    <t>KTPA</t>
  </si>
  <si>
    <t>https://www.wunderground.com/history/monthly/us/fl/tampa/KVDF</t>
  </si>
  <si>
    <t>KVDF</t>
  </si>
  <si>
    <t>https://www.wunderground.com/history/monthly/us/fl/winterhaven/KGIF</t>
  </si>
  <si>
    <t>KGIF</t>
  </si>
  <si>
    <t>https://www.wunderground.com/history/monthly/us/fl/tallahassee/KTLH</t>
  </si>
  <si>
    <t>KTLH</t>
  </si>
  <si>
    <t>https://www.wunderground.com/history/monthly/us/fl/tampa/KMCF</t>
  </si>
  <si>
    <t>KMCF</t>
  </si>
  <si>
    <t>https://www.wunderground.com/history/monthly/us/fl/valparaiso/KEGI</t>
  </si>
  <si>
    <t>KEGI</t>
  </si>
  <si>
    <t>https://www.wunderground.com/history/monthly/us/fl/valparaiso/KVPS</t>
  </si>
  <si>
    <t>KVPS</t>
  </si>
  <si>
    <t>https://www.wunderground.com/history/monthly/us/fl/verobeach/KVRB</t>
  </si>
  <si>
    <t>KVRB</t>
  </si>
  <si>
    <t>https://www.wunderground.com/history/monthly/us/fl/westpalmbeach/KPBI</t>
  </si>
  <si>
    <t>KPBI</t>
  </si>
  <si>
    <t>X</t>
  </si>
  <si>
    <t>Region ID</t>
  </si>
  <si>
    <t>01</t>
  </si>
  <si>
    <t>02</t>
  </si>
  <si>
    <t>03</t>
  </si>
  <si>
    <t>04</t>
  </si>
  <si>
    <t>05</t>
  </si>
  <si>
    <t>06</t>
  </si>
  <si>
    <t>07</t>
  </si>
  <si>
    <t>08</t>
  </si>
  <si>
    <t>09</t>
  </si>
  <si>
    <t>10</t>
  </si>
  <si>
    <t>11</t>
  </si>
  <si>
    <t>12</t>
  </si>
  <si>
    <t>13</t>
  </si>
  <si>
    <t>14</t>
  </si>
  <si>
    <t>15</t>
  </si>
  <si>
    <t>16</t>
  </si>
  <si>
    <t>Killed off some of the weak plants from the previous freeze in January.</t>
  </si>
  <si>
    <t>An early January freeze characterized by a long stretch of cold and chilly weather vs. a few nights of record or near-record lows.  Some locations set daily record lows, records for consecutive days below a certain temperature, and record low high temperatures.</t>
  </si>
  <si>
    <t>SW of Sebring - Max temp only :(</t>
  </si>
  <si>
    <t>GHCND:USC00083571</t>
  </si>
  <si>
    <t>Start_Year</t>
  </si>
  <si>
    <t>Start_Month</t>
  </si>
  <si>
    <t>Start_Day</t>
  </si>
  <si>
    <t>End_Year</t>
  </si>
  <si>
    <t>End_Month</t>
  </si>
  <si>
    <t>End_Day</t>
  </si>
  <si>
    <t>Possible NOAA Weather Stations</t>
  </si>
  <si>
    <t>https://www.wunderground.com/history/monthly/us/fl/homestead/KHWO</t>
  </si>
  <si>
    <t>KHWO</t>
  </si>
  <si>
    <t>KISSIMMEE RIVER, FL US -  GRAPE HAMMOCK, FL US</t>
  </si>
  <si>
    <t>GHCND:USC00088529</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</si>
</sst>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mm/dd/yyyy"/>
    <numFmt numFmtId="165" formatCode="0.00000"/>
    <numFmt numFmtId="166" formatCode="0.0"/>
  </numFmts>
  <fonts count="4" x14ac:knownFonts="1">
    <font>
      <sz val="11"/>
      <color theme="1"/>
      <name val="Calibri"/>
      <family val="2"/>
      <scheme val="minor"/>
    </font>
    <font>
      <b/>
      <sz val="9"/>
      <color theme="1"/>
      <name val="Courier New"/>
      <family val="3"/>
    </font>
    <font>
      <sz val="8"/>
      <color theme="1"/>
      <name val="Courier New"/>
      <family val="3"/>
    </font>
    <font>
      <b/>
      <sz val="8"/>
      <color theme="1"/>
      <name val="Courier New"/>
      <family val="3"/>
    </font>
  </fonts>
  <fills count="4">
    <fill>
      <patternFill patternType="none"/>
    </fill>
    <fill>
      <patternFill patternType="gray125"/>
    </fill>
    <fill>
      <patternFill patternType="solid">
        <fgColor theme="0" tint="-0.249977111117893"/>
        <bgColor indexed="64"/>
      </patternFill>
    </fill>
    <fill>
      <patternFill patternType="solid">
        <fgColor theme="0" tint="-0.14999847407452621"/>
        <bgColor indexed="64"/>
      </patternFill>
    </fill>
  </fills>
  <borders count="2">
    <border>
      <left/>
      <right/>
      <top/>
      <bottom/>
      <diagonal/>
    </border>
    <border>
      <left style="thin">
        <color auto="1"/>
      </left>
      <right style="thin">
        <color auto="1"/>
      </right>
      <top style="thin">
        <color auto="1"/>
      </top>
      <bottom style="thin">
        <color auto="1"/>
      </bottom>
      <diagonal/>
    </border>
  </borders>
  <cellStyleXfs count="1">
    <xf numFmtId="0" fontId="0" fillId="0" borderId="0"/>
  </cellStyleXfs>
  <cellXfs count="56">
    <xf numFmtId="0" fontId="0" fillId="0" borderId="0" xfId="0"/>
    <xf numFmtId="0" fontId="2" fillId="0" borderId="1" xfId="0" applyFont="1" applyBorder="1"/>
    <xf numFmtId="0" fontId="2" fillId="0" borderId="1" xfId="0" applyFont="1" applyBorder="1" applyAlignment="1">
      <alignment horizontal="center"/>
    </xf>
    <xf numFmtId="0" fontId="2" fillId="0" borderId="0" xfId="0" applyFont="1"/>
    <xf numFmtId="0" fontId="2" fillId="0" borderId="1" xfId="0" applyFont="1" applyFill="1" applyBorder="1"/>
    <xf numFmtId="0" fontId="2" fillId="0" borderId="0" xfId="0" applyFont="1" applyAlignment="1">
      <alignment horizontal="center"/>
    </xf>
    <xf numFmtId="0" fontId="1" fillId="2" borderId="1" xfId="0" applyFont="1" applyFill="1" applyBorder="1" applyAlignment="1">
      <alignment vertical="top" wrapText="1"/>
    </xf>
    <xf numFmtId="0" fontId="1" fillId="2" borderId="1" xfId="0" applyFont="1" applyFill="1" applyBorder="1" applyAlignment="1">
      <alignment horizontal="center" vertical="top" wrapText="1"/>
    </xf>
    <xf numFmtId="0" fontId="1" fillId="0" borderId="0" xfId="0" applyFont="1" applyAlignment="1">
      <alignment vertical="top" wrapText="1"/>
    </xf>
    <xf numFmtId="0" fontId="2" fillId="0" borderId="1" xfId="0" applyFont="1" applyFill="1" applyBorder="1" applyAlignment="1">
      <alignment horizontal="center"/>
    </xf>
    <xf numFmtId="49" fontId="1" fillId="2" borderId="1" xfId="0" applyNumberFormat="1" applyFont="1" applyFill="1" applyBorder="1" applyAlignment="1">
      <alignment horizontal="left" vertical="top" wrapText="1"/>
    </xf>
    <xf numFmtId="49" fontId="2" fillId="0" borderId="1" xfId="0" applyNumberFormat="1" applyFont="1" applyBorder="1" applyAlignment="1">
      <alignment horizontal="left"/>
    </xf>
    <xf numFmtId="49" fontId="2" fillId="0" borderId="0" xfId="0" applyNumberFormat="1" applyFont="1" applyAlignment="1">
      <alignment horizontal="left"/>
    </xf>
    <xf numFmtId="0" fontId="2" fillId="0" borderId="1" xfId="0" applyFont="1" applyBorder="1" applyAlignment="1">
      <alignment horizontal="left" vertical="top"/>
    </xf>
    <xf numFmtId="165" fontId="2" fillId="0" borderId="1" xfId="0" applyNumberFormat="1" applyFont="1" applyBorder="1" applyAlignment="1">
      <alignment horizontal="center" vertical="top"/>
    </xf>
    <xf numFmtId="166" fontId="2" fillId="0" borderId="1" xfId="0" applyNumberFormat="1" applyFont="1" applyBorder="1" applyAlignment="1">
      <alignment horizontal="center" vertical="top"/>
    </xf>
    <xf numFmtId="164" fontId="2" fillId="0" borderId="1" xfId="0" applyNumberFormat="1" applyFont="1" applyBorder="1" applyAlignment="1">
      <alignment horizontal="center" vertical="top"/>
    </xf>
    <xf numFmtId="0" fontId="2" fillId="0" borderId="1" xfId="0" applyFont="1" applyBorder="1" applyAlignment="1">
      <alignment horizontal="center" vertical="top"/>
    </xf>
    <xf numFmtId="0" fontId="2" fillId="3" borderId="1" xfId="0" applyFont="1" applyFill="1" applyBorder="1" applyAlignment="1">
      <alignment horizontal="left" vertical="top"/>
    </xf>
    <xf numFmtId="165" fontId="2" fillId="3" borderId="1" xfId="0" applyNumberFormat="1" applyFont="1" applyFill="1" applyBorder="1" applyAlignment="1">
      <alignment horizontal="center" vertical="top"/>
    </xf>
    <xf numFmtId="166" fontId="2" fillId="3" borderId="1" xfId="0" applyNumberFormat="1" applyFont="1" applyFill="1" applyBorder="1" applyAlignment="1">
      <alignment horizontal="center" vertical="top"/>
    </xf>
    <xf numFmtId="164" fontId="2" fillId="3" borderId="1" xfId="0" applyNumberFormat="1" applyFont="1" applyFill="1" applyBorder="1" applyAlignment="1">
      <alignment horizontal="center" vertical="top"/>
    </xf>
    <xf numFmtId="0" fontId="2" fillId="3" borderId="1" xfId="0" applyFont="1" applyFill="1" applyBorder="1" applyAlignment="1">
      <alignment horizontal="center" vertical="top"/>
    </xf>
    <xf numFmtId="0" fontId="2" fillId="3" borderId="1" xfId="0" applyFont="1" applyFill="1" applyBorder="1"/>
    <xf numFmtId="0" fontId="2" fillId="0" borderId="1" xfId="0" applyFont="1" applyFill="1" applyBorder="1" applyAlignment="1">
      <alignment horizontal="center" vertical="top"/>
    </xf>
    <xf numFmtId="0" fontId="2" fillId="0" borderId="0" xfId="0" applyFont="1" applyBorder="1" applyAlignment="1">
      <alignment horizontal="left" vertical="top"/>
    </xf>
    <xf numFmtId="165" fontId="2" fillId="0" borderId="0" xfId="0" applyNumberFormat="1" applyFont="1" applyBorder="1" applyAlignment="1">
      <alignment horizontal="center" vertical="top"/>
    </xf>
    <xf numFmtId="166" fontId="2" fillId="0" borderId="0" xfId="0" applyNumberFormat="1" applyFont="1" applyBorder="1" applyAlignment="1">
      <alignment horizontal="center" vertical="top"/>
    </xf>
    <xf numFmtId="164" fontId="2" fillId="0" borderId="0" xfId="0" applyNumberFormat="1" applyFont="1" applyBorder="1" applyAlignment="1">
      <alignment horizontal="center" vertical="top"/>
    </xf>
    <xf numFmtId="0" fontId="2" fillId="0" borderId="0" xfId="0" applyFont="1" applyBorder="1" applyAlignment="1">
      <alignment horizontal="center" vertical="top"/>
    </xf>
    <xf numFmtId="0" fontId="2" fillId="0" borderId="0" xfId="0" applyFont="1" applyBorder="1"/>
    <xf numFmtId="0" fontId="2" fillId="0" borderId="0" xfId="0" applyFont="1" applyAlignment="1">
      <alignment horizontal="left" vertical="top"/>
    </xf>
    <xf numFmtId="165" fontId="2" fillId="0" borderId="0" xfId="0" applyNumberFormat="1" applyFont="1" applyAlignment="1">
      <alignment horizontal="center" vertical="top"/>
    </xf>
    <xf numFmtId="166" fontId="2" fillId="0" borderId="0" xfId="0" applyNumberFormat="1" applyFont="1" applyAlignment="1">
      <alignment horizontal="center" vertical="top"/>
    </xf>
    <xf numFmtId="164" fontId="2" fillId="0" borderId="0" xfId="0" applyNumberFormat="1" applyFont="1" applyAlignment="1">
      <alignment horizontal="center" vertical="top"/>
    </xf>
    <xf numFmtId="0" fontId="2" fillId="0" borderId="0" xfId="0" applyFont="1" applyAlignment="1">
      <alignment horizontal="center" vertical="top"/>
    </xf>
    <xf numFmtId="0" fontId="1" fillId="2" borderId="1" xfId="0" applyFont="1" applyFill="1" applyBorder="1" applyAlignment="1">
      <alignment horizontal="left" vertical="top"/>
    </xf>
    <xf numFmtId="165" fontId="1" fillId="2" borderId="1" xfId="0" applyNumberFormat="1" applyFont="1" applyFill="1" applyBorder="1" applyAlignment="1">
      <alignment horizontal="center" vertical="top"/>
    </xf>
    <xf numFmtId="166" fontId="1" fillId="2" borderId="1" xfId="0" applyNumberFormat="1" applyFont="1" applyFill="1" applyBorder="1" applyAlignment="1">
      <alignment horizontal="center" vertical="top"/>
    </xf>
    <xf numFmtId="164" fontId="1" fillId="2" borderId="1" xfId="0" applyNumberFormat="1" applyFont="1" applyFill="1" applyBorder="1" applyAlignment="1">
      <alignment horizontal="center" vertical="top"/>
    </xf>
    <xf numFmtId="0" fontId="1" fillId="2" borderId="1" xfId="0" applyFont="1" applyFill="1" applyBorder="1" applyAlignment="1">
      <alignment horizontal="center" vertical="top"/>
    </xf>
    <xf numFmtId="0" fontId="1" fillId="2" borderId="1" xfId="0" applyFont="1" applyFill="1" applyBorder="1"/>
    <xf numFmtId="0" fontId="1" fillId="0" borderId="0" xfId="0" applyFont="1"/>
    <xf numFmtId="0" fontId="2" fillId="0" borderId="1" xfId="0" applyFont="1" applyFill="1" applyBorder="1" applyAlignment="1">
      <alignment horizontal="left" vertical="top"/>
    </xf>
    <xf numFmtId="165" fontId="2" fillId="0" borderId="1" xfId="0" applyNumberFormat="1" applyFont="1" applyFill="1" applyBorder="1" applyAlignment="1">
      <alignment horizontal="center" vertical="top"/>
    </xf>
    <xf numFmtId="166" fontId="2" fillId="0" borderId="1" xfId="0" applyNumberFormat="1" applyFont="1" applyFill="1" applyBorder="1" applyAlignment="1">
      <alignment horizontal="center" vertical="top"/>
    </xf>
    <xf numFmtId="164" fontId="2" fillId="0" borderId="1" xfId="0" applyNumberFormat="1" applyFont="1" applyFill="1" applyBorder="1" applyAlignment="1">
      <alignment horizontal="center" vertical="top"/>
    </xf>
    <xf numFmtId="0" fontId="2" fillId="0" borderId="0" xfId="0" applyFont="1" applyFill="1"/>
    <xf numFmtId="0" fontId="3" fillId="2" borderId="1" xfId="0" applyFont="1" applyFill="1" applyBorder="1" applyAlignment="1">
      <alignment horizontal="left" vertical="top" wrapText="1"/>
    </xf>
    <xf numFmtId="0" fontId="2" fillId="0" borderId="1" xfId="0" applyFont="1" applyBorder="1" applyAlignment="1">
      <alignment horizontal="left" vertical="top" wrapText="1"/>
    </xf>
    <xf numFmtId="0" fontId="2" fillId="0" borderId="0" xfId="0" applyFont="1" applyAlignment="1">
      <alignment horizontal="left" vertical="top" wrapText="1"/>
    </xf>
    <xf numFmtId="0" fontId="3" fillId="2" borderId="1" xfId="0" applyFont="1" applyFill="1" applyBorder="1" applyAlignment="1">
      <alignment horizontal="center" vertical="top" wrapText="1"/>
    </xf>
    <xf numFmtId="0" fontId="2" fillId="2" borderId="0" xfId="0" applyFont="1" applyFill="1" applyAlignment="1">
      <alignment horizontal="left" vertical="top" wrapText="1"/>
    </xf>
    <xf numFmtId="0" fontId="2" fillId="0" borderId="0" xfId="0" applyFont="1" applyAlignment="1">
      <alignment horizontal="left" vertical="top" wrapText="1"/>
    </xf>
    <xf numFmtId="0" fontId="2" fillId="0" borderId="0" xfId="0" applyFont="1" applyAlignment="1">
      <alignment horizontal="left" vertical="top"/>
    </xf>
    <xf numFmtId="49" fontId="2" fillId="0" borderId="1" xfId="0" applyNumberFormat="1" applyFont="1" applyFill="1" applyBorder="1" applyAlignment="1">
      <alignment horizontal="left"/>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F93E2F-1DFC-4578-8F06-41C8317F2BFA}">
  <dimension ref="A1:S361"/>
  <sheetViews>
    <sheetView workbookViewId="0">
      <pane ySplit="1" topLeftCell="A2" activePane="bottomLeft" state="frozen"/>
      <selection pane="bottomLeft" activeCell="Q7" sqref="Q7"/>
    </sheetView>
  </sheetViews>
  <sheetFormatPr defaultRowHeight="11.25" x14ac:dyDescent="0.2"/>
  <cols>
    <col min="1" max="1" width="56.5703125" style="31" bestFit="1" customWidth="1"/>
    <col min="2" max="2" width="18.7109375" style="31" customWidth="1"/>
    <col min="3" max="3" width="12.7109375" style="32" customWidth="1"/>
    <col min="4" max="4" width="14.7109375" style="32" customWidth="1"/>
    <col min="5" max="5" width="14.7109375" style="33" customWidth="1"/>
    <col min="6" max="7" width="11.7109375" style="34" customWidth="1"/>
    <col min="8" max="8" width="4.7109375" style="35" customWidth="1"/>
    <col min="9" max="9" width="7.5703125" style="35" customWidth="1"/>
    <col min="10" max="10" width="6.7109375" style="35" customWidth="1"/>
    <col min="11" max="11" width="11.7109375" style="35" customWidth="1"/>
    <col min="12" max="12" width="75.7109375" style="31" customWidth="1"/>
    <col min="13" max="13" width="60.7109375" style="3" customWidth="1"/>
    <col min="14" max="14" width="15.28515625" style="35" bestFit="1" customWidth="1"/>
    <col min="15" max="15" width="16.28515625" style="35" bestFit="1" customWidth="1"/>
    <col min="16" max="16" width="14.28515625" style="35" bestFit="1" customWidth="1"/>
    <col min="17" max="17" width="13.28515625" style="35" bestFit="1" customWidth="1"/>
    <col min="18" max="18" width="14.28515625" style="35" bestFit="1" customWidth="1"/>
    <col min="19" max="19" width="12.28515625" style="35" bestFit="1" customWidth="1"/>
    <col min="20" max="16384" width="9.140625" style="3"/>
  </cols>
  <sheetData>
    <row r="1" spans="1:19" s="42" customFormat="1" ht="12.75" x14ac:dyDescent="0.25">
      <c r="A1" s="36" t="s">
        <v>0</v>
      </c>
      <c r="B1" s="36" t="s">
        <v>1</v>
      </c>
      <c r="C1" s="37" t="s">
        <v>2</v>
      </c>
      <c r="D1" s="37" t="s">
        <v>3</v>
      </c>
      <c r="E1" s="38" t="s">
        <v>248</v>
      </c>
      <c r="F1" s="39" t="s">
        <v>4</v>
      </c>
      <c r="G1" s="39" t="s">
        <v>5</v>
      </c>
      <c r="H1" s="36" t="s">
        <v>6</v>
      </c>
      <c r="I1" s="40" t="s">
        <v>18</v>
      </c>
      <c r="J1" s="40" t="s">
        <v>1011</v>
      </c>
      <c r="K1" s="40" t="s">
        <v>1034</v>
      </c>
      <c r="L1" s="40" t="s">
        <v>1035</v>
      </c>
      <c r="M1" s="41" t="s">
        <v>10</v>
      </c>
      <c r="N1" s="40" t="s">
        <v>1172</v>
      </c>
      <c r="O1" s="40" t="s">
        <v>1173</v>
      </c>
      <c r="P1" s="40" t="s">
        <v>1174</v>
      </c>
      <c r="Q1" s="40" t="s">
        <v>1175</v>
      </c>
      <c r="R1" s="40" t="s">
        <v>1176</v>
      </c>
      <c r="S1" s="40" t="s">
        <v>1177</v>
      </c>
    </row>
    <row r="2" spans="1:19" x14ac:dyDescent="0.2">
      <c r="A2" s="13" t="s">
        <v>7</v>
      </c>
      <c r="B2" s="13" t="s">
        <v>8</v>
      </c>
      <c r="C2" s="14">
        <v>29.883330000000001</v>
      </c>
      <c r="D2" s="14">
        <v>-83.633330000000001</v>
      </c>
      <c r="E2" s="15" t="s">
        <v>9</v>
      </c>
      <c r="F2" s="16">
        <v>20668</v>
      </c>
      <c r="G2" s="16">
        <v>21154</v>
      </c>
      <c r="H2" s="17">
        <v>100</v>
      </c>
      <c r="I2" s="17" t="s">
        <v>1150</v>
      </c>
      <c r="J2" s="17" t="s">
        <v>1028</v>
      </c>
      <c r="K2" s="17"/>
      <c r="L2" s="13"/>
      <c r="M2" s="1" t="s">
        <v>11</v>
      </c>
      <c r="N2" s="17" t="str">
        <f>RIGHT(TEXT(F2, "YYYY"), 4)</f>
        <v>1956</v>
      </c>
      <c r="O2" s="17" t="str">
        <f t="shared" ref="O2:O5" si="0">LEFT(TEXT(F2, "MM"), 2)</f>
        <v>08</v>
      </c>
      <c r="P2" s="17" t="str">
        <f>IF(_xlfn.NUMBERVALUE(N2)&gt;=1900, TEXT(F2, "DD"), MID(TEXT(F2, "DD"), 4, 2))</f>
        <v>01</v>
      </c>
      <c r="Q2" s="17" t="str">
        <f>RIGHT(TEXT(G2, "YYYY"), 4)</f>
        <v>1957</v>
      </c>
      <c r="R2" s="17" t="str">
        <f>LEFT(TEXT(G2, "MM"), 2)</f>
        <v>11</v>
      </c>
      <c r="S2" s="17" t="str">
        <f>IF(_xlfn.NUMBERVALUE(Q2)&gt;=1900, TEXT(G2, "DD"), MID(TEXT(G2, "DD"), 4, 2))</f>
        <v>30</v>
      </c>
    </row>
    <row r="3" spans="1:19" x14ac:dyDescent="0.2">
      <c r="A3" s="13" t="s">
        <v>12</v>
      </c>
      <c r="B3" s="13" t="s">
        <v>13</v>
      </c>
      <c r="C3" s="14">
        <v>29.05</v>
      </c>
      <c r="D3" s="14">
        <v>-81.55</v>
      </c>
      <c r="E3" s="15">
        <v>21</v>
      </c>
      <c r="F3" s="16">
        <v>20607</v>
      </c>
      <c r="G3" s="16">
        <v>29098</v>
      </c>
      <c r="H3" s="17">
        <v>84</v>
      </c>
      <c r="I3" s="17" t="s">
        <v>1150</v>
      </c>
      <c r="J3" s="17" t="s">
        <v>998</v>
      </c>
      <c r="K3" s="17"/>
      <c r="L3" s="13"/>
      <c r="M3" s="1" t="s">
        <v>14</v>
      </c>
      <c r="N3" s="17" t="str">
        <f t="shared" ref="N3:N66" si="1">RIGHT(TEXT(F3, "YYYY"), 4)</f>
        <v>1956</v>
      </c>
      <c r="O3" s="17" t="str">
        <f t="shared" si="0"/>
        <v>06</v>
      </c>
      <c r="P3" s="17" t="str">
        <f t="shared" ref="P3:P66" si="2">IF(_xlfn.NUMBERVALUE(N3)&gt;=1900, TEXT(F3, "DD"), MID(TEXT(F3, "DD"), 4, 2))</f>
        <v>01</v>
      </c>
      <c r="Q3" s="17" t="str">
        <f t="shared" ref="Q3:Q66" si="3">RIGHT(TEXT(G3, "YYYY"), 4)</f>
        <v>1979</v>
      </c>
      <c r="R3" s="17" t="str">
        <f t="shared" ref="R3:R66" si="4">LEFT(TEXT(G3, "MM"), 2)</f>
        <v>08</v>
      </c>
      <c r="S3" s="17" t="str">
        <f t="shared" ref="S3:S66" si="5">IF(_xlfn.NUMBERVALUE(Q3)&gt;=1900, TEXT(G3, "DD"), MID(TEXT(G3, "DD"), 4, 2))</f>
        <v>31</v>
      </c>
    </row>
    <row r="4" spans="1:19" x14ac:dyDescent="0.2">
      <c r="A4" s="18" t="s">
        <v>15</v>
      </c>
      <c r="B4" s="18" t="s">
        <v>19</v>
      </c>
      <c r="C4" s="19">
        <v>29.7258</v>
      </c>
      <c r="D4" s="19">
        <v>-85.020499999999998</v>
      </c>
      <c r="E4" s="20">
        <v>6.1</v>
      </c>
      <c r="F4" s="21">
        <v>11383</v>
      </c>
      <c r="G4" s="21">
        <v>41364</v>
      </c>
      <c r="H4" s="22">
        <v>98</v>
      </c>
      <c r="I4" s="22" t="s">
        <v>1150</v>
      </c>
      <c r="J4" s="22" t="s">
        <v>1022</v>
      </c>
      <c r="K4" s="22" t="s">
        <v>1039</v>
      </c>
      <c r="L4" s="18" t="s">
        <v>1038</v>
      </c>
      <c r="M4" s="23" t="s">
        <v>17</v>
      </c>
      <c r="N4" s="22" t="str">
        <f t="shared" si="1"/>
        <v>1931</v>
      </c>
      <c r="O4" s="22" t="str">
        <f t="shared" si="0"/>
        <v>03</v>
      </c>
      <c r="P4" s="22" t="str">
        <f t="shared" si="2"/>
        <v>01</v>
      </c>
      <c r="Q4" s="22" t="str">
        <f t="shared" si="3"/>
        <v>2013</v>
      </c>
      <c r="R4" s="22" t="str">
        <f t="shared" si="4"/>
        <v>03</v>
      </c>
      <c r="S4" s="22" t="str">
        <f t="shared" si="5"/>
        <v>31</v>
      </c>
    </row>
    <row r="5" spans="1:19" x14ac:dyDescent="0.2">
      <c r="A5" s="18" t="s">
        <v>15</v>
      </c>
      <c r="B5" s="18" t="s">
        <v>16</v>
      </c>
      <c r="C5" s="19">
        <v>29.733329999999999</v>
      </c>
      <c r="D5" s="19">
        <v>-85.033330000000007</v>
      </c>
      <c r="E5" s="20">
        <v>5.8</v>
      </c>
      <c r="F5" s="21">
        <v>36008</v>
      </c>
      <c r="G5" s="21">
        <v>44021</v>
      </c>
      <c r="H5" s="22">
        <v>98</v>
      </c>
      <c r="I5" s="22" t="s">
        <v>1150</v>
      </c>
      <c r="J5" s="22" t="s">
        <v>1022</v>
      </c>
      <c r="K5" s="22" t="s">
        <v>1039</v>
      </c>
      <c r="L5" s="18" t="s">
        <v>1038</v>
      </c>
      <c r="M5" s="23" t="s">
        <v>17</v>
      </c>
      <c r="N5" s="22" t="str">
        <f t="shared" si="1"/>
        <v>1998</v>
      </c>
      <c r="O5" s="22" t="str">
        <f t="shared" si="0"/>
        <v>08</v>
      </c>
      <c r="P5" s="22" t="str">
        <f t="shared" si="2"/>
        <v>01</v>
      </c>
      <c r="Q5" s="22" t="str">
        <f t="shared" si="3"/>
        <v>2020</v>
      </c>
      <c r="R5" s="22" t="str">
        <f t="shared" si="4"/>
        <v>07</v>
      </c>
      <c r="S5" s="22" t="str">
        <f t="shared" si="5"/>
        <v>09</v>
      </c>
    </row>
    <row r="6" spans="1:19" x14ac:dyDescent="0.2">
      <c r="A6" s="13" t="s">
        <v>20</v>
      </c>
      <c r="B6" s="13" t="s">
        <v>21</v>
      </c>
      <c r="C6" s="14">
        <v>27.217849999999999</v>
      </c>
      <c r="D6" s="14">
        <v>-81.874200000000002</v>
      </c>
      <c r="E6" s="15">
        <v>7.6</v>
      </c>
      <c r="F6" s="16" t="s">
        <v>22</v>
      </c>
      <c r="G6" s="16">
        <v>44020</v>
      </c>
      <c r="H6" s="17">
        <v>93</v>
      </c>
      <c r="I6" s="17" t="s">
        <v>1150</v>
      </c>
      <c r="J6" s="17" t="s">
        <v>1013</v>
      </c>
      <c r="K6" s="17"/>
      <c r="L6" s="13"/>
      <c r="M6" s="1" t="s">
        <v>23</v>
      </c>
      <c r="N6" s="17" t="str">
        <f t="shared" si="1"/>
        <v>1899</v>
      </c>
      <c r="O6" s="17" t="str">
        <f>LEFT(TEXT(F6, "MM"), 2)</f>
        <v>11</v>
      </c>
      <c r="P6" s="17" t="str">
        <f t="shared" si="2"/>
        <v>01</v>
      </c>
      <c r="Q6" s="17" t="str">
        <f t="shared" si="3"/>
        <v>2020</v>
      </c>
      <c r="R6" s="17" t="str">
        <f t="shared" si="4"/>
        <v>07</v>
      </c>
      <c r="S6" s="17" t="str">
        <f t="shared" si="5"/>
        <v>08</v>
      </c>
    </row>
    <row r="7" spans="1:19" x14ac:dyDescent="0.2">
      <c r="A7" s="13" t="s">
        <v>24</v>
      </c>
      <c r="B7" s="13" t="s">
        <v>25</v>
      </c>
      <c r="C7" s="14">
        <v>27.181899999999999</v>
      </c>
      <c r="D7" s="14">
        <v>-81.350800000000007</v>
      </c>
      <c r="E7" s="15">
        <v>42.7</v>
      </c>
      <c r="F7" s="16">
        <v>25204</v>
      </c>
      <c r="G7" s="16">
        <v>44020</v>
      </c>
      <c r="H7" s="17">
        <v>100</v>
      </c>
      <c r="I7" s="17" t="s">
        <v>1150</v>
      </c>
      <c r="J7" s="17" t="s">
        <v>1013</v>
      </c>
      <c r="K7" s="17"/>
      <c r="L7" s="13"/>
      <c r="M7" s="1" t="s">
        <v>26</v>
      </c>
      <c r="N7" s="17" t="str">
        <f t="shared" si="1"/>
        <v>1969</v>
      </c>
      <c r="O7" s="17" t="str">
        <f t="shared" ref="O7:O70" si="6">LEFT(TEXT(F7, "MM"), 2)</f>
        <v>01</v>
      </c>
      <c r="P7" s="17" t="str">
        <f t="shared" si="2"/>
        <v>01</v>
      </c>
      <c r="Q7" s="17" t="str">
        <f t="shared" si="3"/>
        <v>2020</v>
      </c>
      <c r="R7" s="17" t="str">
        <f t="shared" si="4"/>
        <v>07</v>
      </c>
      <c r="S7" s="17" t="str">
        <f t="shared" si="5"/>
        <v>08</v>
      </c>
    </row>
    <row r="8" spans="1:19" x14ac:dyDescent="0.2">
      <c r="A8" s="18" t="s">
        <v>27</v>
      </c>
      <c r="B8" s="18" t="s">
        <v>28</v>
      </c>
      <c r="C8" s="19">
        <v>27.5947</v>
      </c>
      <c r="D8" s="19">
        <v>-81.526600000000002</v>
      </c>
      <c r="E8" s="20">
        <v>46.9</v>
      </c>
      <c r="F8" s="21" t="s">
        <v>29</v>
      </c>
      <c r="G8" s="21">
        <v>44020</v>
      </c>
      <c r="H8" s="22">
        <v>90</v>
      </c>
      <c r="I8" s="22" t="s">
        <v>1150</v>
      </c>
      <c r="J8" s="22" t="s">
        <v>1013</v>
      </c>
      <c r="K8" s="22" t="s">
        <v>1041</v>
      </c>
      <c r="L8" s="18" t="s">
        <v>1040</v>
      </c>
      <c r="M8" s="23" t="s">
        <v>26</v>
      </c>
      <c r="N8" s="22" t="str">
        <f t="shared" si="1"/>
        <v>1892</v>
      </c>
      <c r="O8" s="22" t="str">
        <f t="shared" si="6"/>
        <v>04</v>
      </c>
      <c r="P8" s="22" t="str">
        <f t="shared" si="2"/>
        <v>01</v>
      </c>
      <c r="Q8" s="22" t="str">
        <f t="shared" si="3"/>
        <v>2020</v>
      </c>
      <c r="R8" s="22" t="str">
        <f t="shared" si="4"/>
        <v>07</v>
      </c>
      <c r="S8" s="22" t="str">
        <f t="shared" si="5"/>
        <v>08</v>
      </c>
    </row>
    <row r="9" spans="1:19" x14ac:dyDescent="0.2">
      <c r="A9" s="18" t="s">
        <v>30</v>
      </c>
      <c r="B9" s="18" t="s">
        <v>31</v>
      </c>
      <c r="C9" s="19">
        <v>27.65</v>
      </c>
      <c r="D9" s="19">
        <v>-81.333330000000004</v>
      </c>
      <c r="E9" s="20">
        <v>20.100000000000001</v>
      </c>
      <c r="F9" s="21">
        <v>25205</v>
      </c>
      <c r="G9" s="21">
        <v>25932</v>
      </c>
      <c r="H9" s="22">
        <v>74</v>
      </c>
      <c r="I9" s="22" t="s">
        <v>1150</v>
      </c>
      <c r="J9" s="22" t="s">
        <v>1013</v>
      </c>
      <c r="K9" s="22"/>
      <c r="L9" s="18"/>
      <c r="M9" s="23" t="s">
        <v>26</v>
      </c>
      <c r="N9" s="22" t="str">
        <f t="shared" si="1"/>
        <v>1969</v>
      </c>
      <c r="O9" s="22" t="str">
        <f t="shared" si="6"/>
        <v>01</v>
      </c>
      <c r="P9" s="22" t="str">
        <f t="shared" si="2"/>
        <v>02</v>
      </c>
      <c r="Q9" s="22" t="str">
        <f t="shared" si="3"/>
        <v>1970</v>
      </c>
      <c r="R9" s="22" t="str">
        <f t="shared" si="4"/>
        <v>12</v>
      </c>
      <c r="S9" s="22" t="str">
        <f t="shared" si="5"/>
        <v>30</v>
      </c>
    </row>
    <row r="10" spans="1:19" x14ac:dyDescent="0.2">
      <c r="A10" s="13" t="s">
        <v>32</v>
      </c>
      <c r="B10" s="13" t="s">
        <v>33</v>
      </c>
      <c r="C10" s="14">
        <v>24.655380000000001</v>
      </c>
      <c r="D10" s="14">
        <v>-81.280199999999994</v>
      </c>
      <c r="E10" s="15">
        <v>0.6</v>
      </c>
      <c r="F10" s="16">
        <v>38261</v>
      </c>
      <c r="G10" s="16">
        <v>43982</v>
      </c>
      <c r="H10" s="17">
        <v>94</v>
      </c>
      <c r="I10" s="17" t="s">
        <v>1150</v>
      </c>
      <c r="J10" s="17" t="s">
        <v>1009</v>
      </c>
      <c r="K10" s="17"/>
      <c r="L10" s="13"/>
      <c r="M10" s="1" t="s">
        <v>34</v>
      </c>
      <c r="N10" s="17" t="str">
        <f t="shared" si="1"/>
        <v>2004</v>
      </c>
      <c r="O10" s="17" t="str">
        <f t="shared" si="6"/>
        <v>10</v>
      </c>
      <c r="P10" s="17" t="str">
        <f t="shared" si="2"/>
        <v>01</v>
      </c>
      <c r="Q10" s="17" t="str">
        <f t="shared" si="3"/>
        <v>2020</v>
      </c>
      <c r="R10" s="17" t="str">
        <f t="shared" si="4"/>
        <v>05</v>
      </c>
      <c r="S10" s="17" t="str">
        <f t="shared" si="5"/>
        <v>31</v>
      </c>
    </row>
    <row r="11" spans="1:19" x14ac:dyDescent="0.2">
      <c r="A11" s="13" t="s">
        <v>35</v>
      </c>
      <c r="B11" s="13" t="s">
        <v>36</v>
      </c>
      <c r="C11" s="14">
        <v>27.88608</v>
      </c>
      <c r="D11" s="14">
        <v>-81.832509999999999</v>
      </c>
      <c r="E11" s="15">
        <v>33.799999999999997</v>
      </c>
      <c r="F11" s="16" t="s">
        <v>37</v>
      </c>
      <c r="G11" s="16">
        <v>44013</v>
      </c>
      <c r="H11" s="17">
        <v>98</v>
      </c>
      <c r="I11" s="17" t="s">
        <v>1150</v>
      </c>
      <c r="J11" s="17" t="s">
        <v>1013</v>
      </c>
      <c r="K11" s="17"/>
      <c r="L11" s="13"/>
      <c r="M11" s="1" t="s">
        <v>38</v>
      </c>
      <c r="N11" s="17" t="str">
        <f t="shared" si="1"/>
        <v>1892</v>
      </c>
      <c r="O11" s="17" t="str">
        <f t="shared" si="6"/>
        <v>01</v>
      </c>
      <c r="P11" s="17" t="str">
        <f t="shared" si="2"/>
        <v>01</v>
      </c>
      <c r="Q11" s="17" t="str">
        <f t="shared" si="3"/>
        <v>2020</v>
      </c>
      <c r="R11" s="17" t="str">
        <f t="shared" si="4"/>
        <v>07</v>
      </c>
      <c r="S11" s="17" t="str">
        <f t="shared" si="5"/>
        <v>01</v>
      </c>
    </row>
    <row r="12" spans="1:19" x14ac:dyDescent="0.2">
      <c r="A12" s="18" t="s">
        <v>39</v>
      </c>
      <c r="B12" s="18" t="s">
        <v>40</v>
      </c>
      <c r="C12" s="19">
        <v>27.383330000000001</v>
      </c>
      <c r="D12" s="19">
        <v>-81.033330000000007</v>
      </c>
      <c r="E12" s="20">
        <v>11.9</v>
      </c>
      <c r="F12" s="21">
        <v>4783</v>
      </c>
      <c r="G12" s="21">
        <v>23801</v>
      </c>
      <c r="H12" s="22">
        <v>13</v>
      </c>
      <c r="I12" s="22" t="s">
        <v>1150</v>
      </c>
      <c r="J12" s="22" t="s">
        <v>1013</v>
      </c>
      <c r="K12" s="22"/>
      <c r="L12" s="18"/>
      <c r="M12" s="23" t="s">
        <v>41</v>
      </c>
      <c r="N12" s="22" t="str">
        <f t="shared" si="1"/>
        <v>1913</v>
      </c>
      <c r="O12" s="22" t="str">
        <f t="shared" si="6"/>
        <v>02</v>
      </c>
      <c r="P12" s="22" t="str">
        <f t="shared" si="2"/>
        <v>03</v>
      </c>
      <c r="Q12" s="22" t="str">
        <f t="shared" si="3"/>
        <v>1965</v>
      </c>
      <c r="R12" s="22" t="str">
        <f t="shared" si="4"/>
        <v>02</v>
      </c>
      <c r="S12" s="22" t="str">
        <f t="shared" si="5"/>
        <v>28</v>
      </c>
    </row>
    <row r="13" spans="1:19" x14ac:dyDescent="0.2">
      <c r="A13" s="18" t="s">
        <v>42</v>
      </c>
      <c r="B13" s="18" t="s">
        <v>43</v>
      </c>
      <c r="C13" s="19">
        <v>28.55</v>
      </c>
      <c r="D13" s="19">
        <v>-82.633330000000001</v>
      </c>
      <c r="E13" s="20">
        <v>14.9</v>
      </c>
      <c r="F13" s="21">
        <v>21217</v>
      </c>
      <c r="G13" s="21">
        <v>25111</v>
      </c>
      <c r="H13" s="22">
        <v>91</v>
      </c>
      <c r="I13" s="22" t="s">
        <v>1150</v>
      </c>
      <c r="J13" s="22" t="s">
        <v>1016</v>
      </c>
      <c r="K13" s="22"/>
      <c r="L13" s="18"/>
      <c r="M13" s="23" t="s">
        <v>44</v>
      </c>
      <c r="N13" s="22" t="str">
        <f t="shared" si="1"/>
        <v>1958</v>
      </c>
      <c r="O13" s="22" t="str">
        <f t="shared" si="6"/>
        <v>02</v>
      </c>
      <c r="P13" s="22" t="str">
        <f t="shared" si="2"/>
        <v>01</v>
      </c>
      <c r="Q13" s="22" t="str">
        <f t="shared" si="3"/>
        <v>1968</v>
      </c>
      <c r="R13" s="22" t="str">
        <f t="shared" si="4"/>
        <v>09</v>
      </c>
      <c r="S13" s="22" t="str">
        <f t="shared" si="5"/>
        <v>30</v>
      </c>
    </row>
    <row r="14" spans="1:19" x14ac:dyDescent="0.2">
      <c r="A14" s="13" t="s">
        <v>42</v>
      </c>
      <c r="B14" s="13" t="s">
        <v>45</v>
      </c>
      <c r="C14" s="14">
        <v>28.55</v>
      </c>
      <c r="D14" s="14">
        <v>-82.633330000000001</v>
      </c>
      <c r="E14" s="15">
        <v>14.9</v>
      </c>
      <c r="F14" s="16">
        <v>20729</v>
      </c>
      <c r="G14" s="16">
        <v>21185</v>
      </c>
      <c r="H14" s="17">
        <v>92</v>
      </c>
      <c r="I14" s="17" t="s">
        <v>1150</v>
      </c>
      <c r="J14" s="17" t="s">
        <v>1016</v>
      </c>
      <c r="K14" s="17"/>
      <c r="L14" s="13"/>
      <c r="M14" s="1" t="s">
        <v>44</v>
      </c>
      <c r="N14" s="17" t="str">
        <f t="shared" si="1"/>
        <v>1956</v>
      </c>
      <c r="O14" s="17" t="str">
        <f t="shared" si="6"/>
        <v>10</v>
      </c>
      <c r="P14" s="17" t="str">
        <f t="shared" si="2"/>
        <v>01</v>
      </c>
      <c r="Q14" s="17" t="str">
        <f t="shared" si="3"/>
        <v>1957</v>
      </c>
      <c r="R14" s="17" t="str">
        <f t="shared" si="4"/>
        <v>12</v>
      </c>
      <c r="S14" s="17" t="str">
        <f t="shared" si="5"/>
        <v>31</v>
      </c>
    </row>
    <row r="15" spans="1:19" x14ac:dyDescent="0.2">
      <c r="A15" s="13" t="s">
        <v>46</v>
      </c>
      <c r="B15" s="13" t="s">
        <v>47</v>
      </c>
      <c r="C15" s="14">
        <v>29.795559999999998</v>
      </c>
      <c r="D15" s="14">
        <v>-82.917779999999993</v>
      </c>
      <c r="E15" s="15">
        <v>9.1</v>
      </c>
      <c r="F15" s="16">
        <v>36586</v>
      </c>
      <c r="G15" s="16">
        <v>43821</v>
      </c>
      <c r="H15" s="17">
        <v>93</v>
      </c>
      <c r="I15" s="17" t="s">
        <v>1150</v>
      </c>
      <c r="J15" s="17" t="s">
        <v>996</v>
      </c>
      <c r="K15" s="17"/>
      <c r="L15" s="13"/>
      <c r="M15" s="1" t="s">
        <v>48</v>
      </c>
      <c r="N15" s="17" t="str">
        <f t="shared" si="1"/>
        <v>2000</v>
      </c>
      <c r="O15" s="17" t="str">
        <f t="shared" si="6"/>
        <v>03</v>
      </c>
      <c r="P15" s="17" t="str">
        <f t="shared" si="2"/>
        <v>01</v>
      </c>
      <c r="Q15" s="17" t="str">
        <f t="shared" si="3"/>
        <v>2019</v>
      </c>
      <c r="R15" s="17" t="str">
        <f t="shared" si="4"/>
        <v>12</v>
      </c>
      <c r="S15" s="17" t="str">
        <f t="shared" si="5"/>
        <v>22</v>
      </c>
    </row>
    <row r="16" spans="1:19" x14ac:dyDescent="0.2">
      <c r="A16" s="18" t="s">
        <v>49</v>
      </c>
      <c r="B16" s="18" t="s">
        <v>50</v>
      </c>
      <c r="C16" s="19">
        <v>26.692779999999999</v>
      </c>
      <c r="D16" s="19">
        <v>-80.671109999999999</v>
      </c>
      <c r="E16" s="20">
        <v>6.1</v>
      </c>
      <c r="F16" s="21">
        <v>8888</v>
      </c>
      <c r="G16" s="21">
        <v>38656</v>
      </c>
      <c r="H16" s="22">
        <v>96</v>
      </c>
      <c r="I16" s="22" t="s">
        <v>1150</v>
      </c>
      <c r="J16" s="22" t="s">
        <v>1005</v>
      </c>
      <c r="K16" s="22"/>
      <c r="L16" s="18"/>
      <c r="M16" s="23" t="s">
        <v>51</v>
      </c>
      <c r="N16" s="22" t="str">
        <f t="shared" si="1"/>
        <v>1924</v>
      </c>
      <c r="O16" s="22" t="str">
        <f t="shared" si="6"/>
        <v>05</v>
      </c>
      <c r="P16" s="22" t="str">
        <f t="shared" si="2"/>
        <v>01</v>
      </c>
      <c r="Q16" s="22" t="str">
        <f t="shared" si="3"/>
        <v>2005</v>
      </c>
      <c r="R16" s="22" t="str">
        <f t="shared" si="4"/>
        <v>10</v>
      </c>
      <c r="S16" s="22" t="str">
        <f t="shared" si="5"/>
        <v>31</v>
      </c>
    </row>
    <row r="17" spans="1:19" x14ac:dyDescent="0.2">
      <c r="A17" s="18" t="s">
        <v>52</v>
      </c>
      <c r="B17" s="18" t="s">
        <v>53</v>
      </c>
      <c r="C17" s="19">
        <v>26.316669999999998</v>
      </c>
      <c r="D17" s="19">
        <v>-81</v>
      </c>
      <c r="E17" s="20">
        <v>4.9000000000000004</v>
      </c>
      <c r="F17" s="21">
        <v>14830</v>
      </c>
      <c r="G17" s="21">
        <v>25262</v>
      </c>
      <c r="H17" s="22">
        <v>44</v>
      </c>
      <c r="I17" s="22" t="s">
        <v>1150</v>
      </c>
      <c r="J17" s="22" t="s">
        <v>1003</v>
      </c>
      <c r="K17" s="22"/>
      <c r="L17" s="18"/>
      <c r="M17" s="23" t="s">
        <v>54</v>
      </c>
      <c r="N17" s="22" t="str">
        <f t="shared" si="1"/>
        <v>1940</v>
      </c>
      <c r="O17" s="22" t="str">
        <f t="shared" si="6"/>
        <v>08</v>
      </c>
      <c r="P17" s="22" t="str">
        <f t="shared" si="2"/>
        <v>07</v>
      </c>
      <c r="Q17" s="22" t="str">
        <f t="shared" si="3"/>
        <v>1969</v>
      </c>
      <c r="R17" s="22" t="str">
        <f t="shared" si="4"/>
        <v>02</v>
      </c>
      <c r="S17" s="22" t="str">
        <f t="shared" si="5"/>
        <v>28</v>
      </c>
    </row>
    <row r="18" spans="1:19" x14ac:dyDescent="0.2">
      <c r="A18" s="13" t="s">
        <v>55</v>
      </c>
      <c r="B18" s="13" t="s">
        <v>56</v>
      </c>
      <c r="C18" s="14">
        <v>26.328299999999999</v>
      </c>
      <c r="D18" s="14">
        <v>-80.995800000000003</v>
      </c>
      <c r="E18" s="15">
        <v>4.5999999999999996</v>
      </c>
      <c r="F18" s="16">
        <v>37377</v>
      </c>
      <c r="G18" s="16">
        <v>43982</v>
      </c>
      <c r="H18" s="17">
        <v>97</v>
      </c>
      <c r="I18" s="17" t="s">
        <v>1150</v>
      </c>
      <c r="J18" s="17" t="s">
        <v>1005</v>
      </c>
      <c r="K18" s="17"/>
      <c r="L18" s="13"/>
      <c r="M18" s="1" t="s">
        <v>54</v>
      </c>
      <c r="N18" s="17" t="str">
        <f t="shared" si="1"/>
        <v>2002</v>
      </c>
      <c r="O18" s="17" t="str">
        <f t="shared" si="6"/>
        <v>05</v>
      </c>
      <c r="P18" s="17" t="str">
        <f t="shared" si="2"/>
        <v>01</v>
      </c>
      <c r="Q18" s="17" t="str">
        <f t="shared" si="3"/>
        <v>2020</v>
      </c>
      <c r="R18" s="17" t="str">
        <f t="shared" si="4"/>
        <v>05</v>
      </c>
      <c r="S18" s="17" t="str">
        <f t="shared" si="5"/>
        <v>31</v>
      </c>
    </row>
    <row r="19" spans="1:19" x14ac:dyDescent="0.2">
      <c r="A19" s="13" t="s">
        <v>57</v>
      </c>
      <c r="B19" s="13" t="s">
        <v>58</v>
      </c>
      <c r="C19" s="14">
        <v>24.716670000000001</v>
      </c>
      <c r="D19" s="14">
        <v>-81.383330000000001</v>
      </c>
      <c r="E19" s="15">
        <v>3</v>
      </c>
      <c r="F19" s="16">
        <v>18384</v>
      </c>
      <c r="G19" s="16">
        <v>20423</v>
      </c>
      <c r="H19" s="17">
        <v>92</v>
      </c>
      <c r="I19" s="17" t="s">
        <v>1150</v>
      </c>
      <c r="J19" s="17" t="s">
        <v>1009</v>
      </c>
      <c r="K19" s="17"/>
      <c r="L19" s="13"/>
      <c r="M19" s="1" t="s">
        <v>59</v>
      </c>
      <c r="N19" s="17" t="str">
        <f t="shared" si="1"/>
        <v>1950</v>
      </c>
      <c r="O19" s="17" t="str">
        <f t="shared" si="6"/>
        <v>05</v>
      </c>
      <c r="P19" s="17" t="str">
        <f t="shared" si="2"/>
        <v>01</v>
      </c>
      <c r="Q19" s="17" t="str">
        <f t="shared" si="3"/>
        <v>1955</v>
      </c>
      <c r="R19" s="17" t="str">
        <f t="shared" si="4"/>
        <v>11</v>
      </c>
      <c r="S19" s="17" t="str">
        <f t="shared" si="5"/>
        <v>30</v>
      </c>
    </row>
    <row r="20" spans="1:19" x14ac:dyDescent="0.2">
      <c r="A20" s="18" t="s">
        <v>60</v>
      </c>
      <c r="B20" s="18" t="s">
        <v>61</v>
      </c>
      <c r="C20" s="19">
        <v>30.45</v>
      </c>
      <c r="D20" s="19">
        <v>-85.05</v>
      </c>
      <c r="E20" s="20">
        <v>18.3</v>
      </c>
      <c r="F20" s="21" t="s">
        <v>62</v>
      </c>
      <c r="G20" s="21">
        <v>30194</v>
      </c>
      <c r="H20" s="22">
        <v>75</v>
      </c>
      <c r="I20" s="22" t="s">
        <v>1150</v>
      </c>
      <c r="J20" s="22" t="s">
        <v>1022</v>
      </c>
      <c r="K20" s="22"/>
      <c r="L20" s="18"/>
      <c r="M20" s="23" t="s">
        <v>63</v>
      </c>
      <c r="N20" s="22" t="str">
        <f t="shared" si="1"/>
        <v>1898</v>
      </c>
      <c r="O20" s="22" t="str">
        <f t="shared" si="6"/>
        <v>11</v>
      </c>
      <c r="P20" s="22" t="str">
        <f t="shared" si="2"/>
        <v>01</v>
      </c>
      <c r="Q20" s="22" t="str">
        <f t="shared" si="3"/>
        <v>1982</v>
      </c>
      <c r="R20" s="22" t="str">
        <f t="shared" si="4"/>
        <v>08</v>
      </c>
      <c r="S20" s="22" t="str">
        <f t="shared" si="5"/>
        <v>31</v>
      </c>
    </row>
    <row r="21" spans="1:19" x14ac:dyDescent="0.2">
      <c r="A21" s="18" t="s">
        <v>64</v>
      </c>
      <c r="B21" s="18" t="s">
        <v>65</v>
      </c>
      <c r="C21" s="19">
        <v>30.587199999999999</v>
      </c>
      <c r="D21" s="19">
        <v>-84.988600000000005</v>
      </c>
      <c r="E21" s="20">
        <v>30.5</v>
      </c>
      <c r="F21" s="21">
        <v>37672</v>
      </c>
      <c r="G21" s="21">
        <v>44022</v>
      </c>
      <c r="H21" s="22">
        <v>98</v>
      </c>
      <c r="I21" s="22" t="s">
        <v>1150</v>
      </c>
      <c r="J21" s="22" t="s">
        <v>1026</v>
      </c>
      <c r="K21" s="22"/>
      <c r="L21" s="18"/>
      <c r="M21" s="23" t="s">
        <v>63</v>
      </c>
      <c r="N21" s="22" t="str">
        <f t="shared" si="1"/>
        <v>2003</v>
      </c>
      <c r="O21" s="22" t="str">
        <f t="shared" si="6"/>
        <v>02</v>
      </c>
      <c r="P21" s="22" t="str">
        <f t="shared" si="2"/>
        <v>20</v>
      </c>
      <c r="Q21" s="22" t="str">
        <f t="shared" si="3"/>
        <v>2020</v>
      </c>
      <c r="R21" s="22" t="str">
        <f t="shared" si="4"/>
        <v>07</v>
      </c>
      <c r="S21" s="22" t="str">
        <f t="shared" si="5"/>
        <v>10</v>
      </c>
    </row>
    <row r="22" spans="1:19" x14ac:dyDescent="0.2">
      <c r="A22" s="13" t="s">
        <v>66</v>
      </c>
      <c r="B22" s="13" t="s">
        <v>67</v>
      </c>
      <c r="C22" s="14">
        <v>26.367599999999999</v>
      </c>
      <c r="D22" s="14">
        <v>-80.110699999999994</v>
      </c>
      <c r="E22" s="15">
        <v>9.1</v>
      </c>
      <c r="F22" s="16" t="s">
        <v>68</v>
      </c>
      <c r="G22" s="16">
        <v>18847</v>
      </c>
      <c r="H22" s="17">
        <v>7</v>
      </c>
      <c r="I22" s="17" t="s">
        <v>1150</v>
      </c>
      <c r="J22" s="17" t="s">
        <v>1005</v>
      </c>
      <c r="K22" s="17" t="s">
        <v>1043</v>
      </c>
      <c r="L22" s="13" t="s">
        <v>1042</v>
      </c>
      <c r="M22" s="1" t="s">
        <v>69</v>
      </c>
      <c r="N22" s="17" t="str">
        <f t="shared" si="1"/>
        <v>1897</v>
      </c>
      <c r="O22" s="17" t="str">
        <f t="shared" si="6"/>
        <v>03</v>
      </c>
      <c r="P22" s="17" t="str">
        <f t="shared" si="2"/>
        <v>01</v>
      </c>
      <c r="Q22" s="17" t="str">
        <f t="shared" si="3"/>
        <v>1951</v>
      </c>
      <c r="R22" s="17" t="str">
        <f t="shared" si="4"/>
        <v>08</v>
      </c>
      <c r="S22" s="17" t="str">
        <f t="shared" si="5"/>
        <v>07</v>
      </c>
    </row>
    <row r="23" spans="1:19" x14ac:dyDescent="0.2">
      <c r="A23" s="13" t="s">
        <v>70</v>
      </c>
      <c r="B23" s="13" t="s">
        <v>71</v>
      </c>
      <c r="C23" s="14">
        <v>30.845829999999999</v>
      </c>
      <c r="D23" s="14">
        <v>-85.601389999999995</v>
      </c>
      <c r="E23" s="15">
        <v>25.9</v>
      </c>
      <c r="F23" s="16">
        <v>38961</v>
      </c>
      <c r="G23" s="16">
        <v>44020</v>
      </c>
      <c r="H23" s="17">
        <v>61</v>
      </c>
      <c r="I23" s="17" t="s">
        <v>1150</v>
      </c>
      <c r="J23" s="17" t="s">
        <v>1022</v>
      </c>
      <c r="K23" s="17"/>
      <c r="L23" s="13"/>
      <c r="M23" s="1" t="s">
        <v>72</v>
      </c>
      <c r="N23" s="17" t="str">
        <f t="shared" si="1"/>
        <v>2006</v>
      </c>
      <c r="O23" s="17" t="str">
        <f t="shared" si="6"/>
        <v>09</v>
      </c>
      <c r="P23" s="17" t="str">
        <f t="shared" si="2"/>
        <v>01</v>
      </c>
      <c r="Q23" s="17" t="str">
        <f t="shared" si="3"/>
        <v>2020</v>
      </c>
      <c r="R23" s="17" t="str">
        <f t="shared" si="4"/>
        <v>07</v>
      </c>
      <c r="S23" s="17" t="str">
        <f t="shared" si="5"/>
        <v>08</v>
      </c>
    </row>
    <row r="24" spans="1:19" x14ac:dyDescent="0.2">
      <c r="A24" s="18" t="s">
        <v>73</v>
      </c>
      <c r="B24" s="18" t="s">
        <v>74</v>
      </c>
      <c r="C24" s="19">
        <v>30.783332999999999</v>
      </c>
      <c r="D24" s="19">
        <v>-85.683333000000005</v>
      </c>
      <c r="E24" s="20">
        <v>36.6</v>
      </c>
      <c r="F24" s="21">
        <v>610</v>
      </c>
      <c r="G24" s="21">
        <v>7305</v>
      </c>
      <c r="H24" s="22">
        <v>75</v>
      </c>
      <c r="I24" s="22" t="s">
        <v>1150</v>
      </c>
      <c r="J24" s="22" t="s">
        <v>1022</v>
      </c>
      <c r="K24" s="22"/>
      <c r="L24" s="18"/>
      <c r="M24" s="23" t="s">
        <v>72</v>
      </c>
      <c r="N24" s="22" t="str">
        <f t="shared" si="1"/>
        <v>1901</v>
      </c>
      <c r="O24" s="22" t="str">
        <f t="shared" si="6"/>
        <v>09</v>
      </c>
      <c r="P24" s="22" t="str">
        <f t="shared" si="2"/>
        <v>01</v>
      </c>
      <c r="Q24" s="22" t="str">
        <f t="shared" si="3"/>
        <v>1919</v>
      </c>
      <c r="R24" s="22" t="str">
        <f t="shared" si="4"/>
        <v>12</v>
      </c>
      <c r="S24" s="22" t="str">
        <f t="shared" si="5"/>
        <v>31</v>
      </c>
    </row>
    <row r="25" spans="1:19" x14ac:dyDescent="0.2">
      <c r="A25" s="18" t="s">
        <v>75</v>
      </c>
      <c r="B25" s="18" t="s">
        <v>76</v>
      </c>
      <c r="C25" s="19">
        <v>27.483329999999999</v>
      </c>
      <c r="D25" s="19">
        <v>-82.55</v>
      </c>
      <c r="E25" s="20">
        <v>3</v>
      </c>
      <c r="F25" s="21">
        <v>4019</v>
      </c>
      <c r="G25" s="21">
        <v>26532</v>
      </c>
      <c r="H25" s="22">
        <v>87</v>
      </c>
      <c r="I25" s="22" t="s">
        <v>1150</v>
      </c>
      <c r="J25" s="22" t="s">
        <v>1017</v>
      </c>
      <c r="K25" s="22"/>
      <c r="L25" s="18"/>
      <c r="M25" s="23" t="s">
        <v>77</v>
      </c>
      <c r="N25" s="22" t="str">
        <f t="shared" si="1"/>
        <v>1911</v>
      </c>
      <c r="O25" s="22" t="str">
        <f t="shared" si="6"/>
        <v>01</v>
      </c>
      <c r="P25" s="22" t="str">
        <f t="shared" si="2"/>
        <v>01</v>
      </c>
      <c r="Q25" s="22" t="str">
        <f t="shared" si="3"/>
        <v>1972</v>
      </c>
      <c r="R25" s="22" t="str">
        <f t="shared" si="4"/>
        <v>08</v>
      </c>
      <c r="S25" s="22" t="str">
        <f t="shared" si="5"/>
        <v>21</v>
      </c>
    </row>
    <row r="26" spans="1:19" x14ac:dyDescent="0.2">
      <c r="A26" s="13" t="s">
        <v>78</v>
      </c>
      <c r="B26" s="13" t="s">
        <v>79</v>
      </c>
      <c r="C26" s="14">
        <v>27.4467</v>
      </c>
      <c r="D26" s="14">
        <v>-82.501400000000004</v>
      </c>
      <c r="E26" s="15">
        <v>6.1</v>
      </c>
      <c r="F26" s="16">
        <v>23863</v>
      </c>
      <c r="G26" s="16">
        <v>44021</v>
      </c>
      <c r="H26" s="17">
        <v>97</v>
      </c>
      <c r="I26" s="17" t="s">
        <v>1150</v>
      </c>
      <c r="J26" s="17" t="s">
        <v>1017</v>
      </c>
      <c r="K26" s="17"/>
      <c r="L26" s="13"/>
      <c r="M26" s="1" t="s">
        <v>80</v>
      </c>
      <c r="N26" s="17" t="str">
        <f t="shared" si="1"/>
        <v>1965</v>
      </c>
      <c r="O26" s="17" t="str">
        <f t="shared" si="6"/>
        <v>05</v>
      </c>
      <c r="P26" s="17" t="str">
        <f t="shared" si="2"/>
        <v>01</v>
      </c>
      <c r="Q26" s="17" t="str">
        <f t="shared" si="3"/>
        <v>2020</v>
      </c>
      <c r="R26" s="17" t="str">
        <f t="shared" si="4"/>
        <v>07</v>
      </c>
      <c r="S26" s="17" t="str">
        <f t="shared" si="5"/>
        <v>09</v>
      </c>
    </row>
    <row r="27" spans="1:19" x14ac:dyDescent="0.2">
      <c r="A27" s="13" t="s">
        <v>81</v>
      </c>
      <c r="B27" s="13" t="s">
        <v>82</v>
      </c>
      <c r="C27" s="14">
        <v>27.043600000000001</v>
      </c>
      <c r="D27" s="14">
        <v>-81.070099999999996</v>
      </c>
      <c r="E27" s="15">
        <v>4.3</v>
      </c>
      <c r="F27" s="16">
        <v>37377</v>
      </c>
      <c r="G27" s="16">
        <v>42627</v>
      </c>
      <c r="H27" s="17">
        <v>89</v>
      </c>
      <c r="I27" s="17" t="s">
        <v>1150</v>
      </c>
      <c r="J27" s="17" t="s">
        <v>1013</v>
      </c>
      <c r="K27" s="17"/>
      <c r="L27" s="13"/>
      <c r="M27" s="1" t="s">
        <v>83</v>
      </c>
      <c r="N27" s="17" t="str">
        <f t="shared" si="1"/>
        <v>2002</v>
      </c>
      <c r="O27" s="17" t="str">
        <f t="shared" si="6"/>
        <v>05</v>
      </c>
      <c r="P27" s="17" t="str">
        <f t="shared" si="2"/>
        <v>01</v>
      </c>
      <c r="Q27" s="17" t="str">
        <f t="shared" si="3"/>
        <v>2016</v>
      </c>
      <c r="R27" s="17" t="str">
        <f t="shared" si="4"/>
        <v>09</v>
      </c>
      <c r="S27" s="17" t="str">
        <f t="shared" si="5"/>
        <v>14</v>
      </c>
    </row>
    <row r="28" spans="1:19" x14ac:dyDescent="0.2">
      <c r="A28" s="18" t="s">
        <v>84</v>
      </c>
      <c r="B28" s="18" t="s">
        <v>85</v>
      </c>
      <c r="C28" s="19">
        <v>30.3794</v>
      </c>
      <c r="D28" s="19">
        <v>-84.978800000000007</v>
      </c>
      <c r="E28" s="20">
        <v>43.9</v>
      </c>
      <c r="F28" s="21">
        <v>36951</v>
      </c>
      <c r="G28" s="21">
        <v>41499</v>
      </c>
      <c r="H28" s="22">
        <v>93</v>
      </c>
      <c r="I28" s="22" t="s">
        <v>1150</v>
      </c>
      <c r="J28" s="22" t="s">
        <v>1026</v>
      </c>
      <c r="K28" s="22"/>
      <c r="L28" s="18"/>
      <c r="M28" s="23" t="s">
        <v>86</v>
      </c>
      <c r="N28" s="22" t="str">
        <f t="shared" si="1"/>
        <v>2001</v>
      </c>
      <c r="O28" s="22" t="str">
        <f t="shared" si="6"/>
        <v>03</v>
      </c>
      <c r="P28" s="22" t="str">
        <f t="shared" si="2"/>
        <v>01</v>
      </c>
      <c r="Q28" s="22" t="str">
        <f t="shared" si="3"/>
        <v>2013</v>
      </c>
      <c r="R28" s="22" t="str">
        <f t="shared" si="4"/>
        <v>08</v>
      </c>
      <c r="S28" s="22" t="str">
        <f t="shared" si="5"/>
        <v>13</v>
      </c>
    </row>
    <row r="29" spans="1:19" x14ac:dyDescent="0.2">
      <c r="A29" s="18" t="s">
        <v>87</v>
      </c>
      <c r="B29" s="18" t="s">
        <v>88</v>
      </c>
      <c r="C29" s="19">
        <v>30.418060000000001</v>
      </c>
      <c r="D29" s="19">
        <v>-84.986109999999996</v>
      </c>
      <c r="E29" s="20">
        <v>48.8</v>
      </c>
      <c r="F29" s="21" t="s">
        <v>89</v>
      </c>
      <c r="G29" s="21">
        <v>18901</v>
      </c>
      <c r="H29" s="22">
        <v>17</v>
      </c>
      <c r="I29" s="22" t="s">
        <v>1150</v>
      </c>
      <c r="J29" s="22" t="s">
        <v>1026</v>
      </c>
      <c r="K29" s="22"/>
      <c r="L29" s="18"/>
      <c r="M29" s="23" t="s">
        <v>86</v>
      </c>
      <c r="N29" s="22" t="str">
        <f t="shared" si="1"/>
        <v>1892</v>
      </c>
      <c r="O29" s="22" t="str">
        <f t="shared" si="6"/>
        <v>05</v>
      </c>
      <c r="P29" s="22" t="str">
        <f t="shared" si="2"/>
        <v>01</v>
      </c>
      <c r="Q29" s="22" t="str">
        <f t="shared" si="3"/>
        <v>1951</v>
      </c>
      <c r="R29" s="22" t="str">
        <f t="shared" si="4"/>
        <v>09</v>
      </c>
      <c r="S29" s="22" t="str">
        <f t="shared" si="5"/>
        <v>30</v>
      </c>
    </row>
    <row r="30" spans="1:19" x14ac:dyDescent="0.2">
      <c r="A30" s="13" t="s">
        <v>90</v>
      </c>
      <c r="B30" s="13" t="s">
        <v>91</v>
      </c>
      <c r="C30" s="14">
        <v>28.616399999999999</v>
      </c>
      <c r="D30" s="14">
        <v>-82.365799999999993</v>
      </c>
      <c r="E30" s="15">
        <v>73.2</v>
      </c>
      <c r="F30" s="16" t="s">
        <v>37</v>
      </c>
      <c r="G30" s="16">
        <v>41114</v>
      </c>
      <c r="H30" s="17">
        <v>96</v>
      </c>
      <c r="I30" s="17" t="s">
        <v>1150</v>
      </c>
      <c r="J30" s="17" t="s">
        <v>1016</v>
      </c>
      <c r="K30" s="17"/>
      <c r="L30" s="13"/>
      <c r="M30" s="1" t="s">
        <v>92</v>
      </c>
      <c r="N30" s="17" t="str">
        <f t="shared" si="1"/>
        <v>1892</v>
      </c>
      <c r="O30" s="17" t="str">
        <f t="shared" si="6"/>
        <v>01</v>
      </c>
      <c r="P30" s="17" t="str">
        <f t="shared" si="2"/>
        <v>01</v>
      </c>
      <c r="Q30" s="17" t="str">
        <f t="shared" si="3"/>
        <v>2012</v>
      </c>
      <c r="R30" s="17" t="str">
        <f t="shared" si="4"/>
        <v>07</v>
      </c>
      <c r="S30" s="17" t="str">
        <f t="shared" si="5"/>
        <v>24</v>
      </c>
    </row>
    <row r="31" spans="1:19" x14ac:dyDescent="0.2">
      <c r="A31" s="13" t="s">
        <v>93</v>
      </c>
      <c r="B31" s="13" t="s">
        <v>94</v>
      </c>
      <c r="C31" s="14">
        <v>28.473610000000001</v>
      </c>
      <c r="D31" s="14">
        <v>-82.454440000000005</v>
      </c>
      <c r="E31" s="15">
        <v>23.5</v>
      </c>
      <c r="F31" s="16">
        <v>35247</v>
      </c>
      <c r="G31" s="16">
        <v>44021</v>
      </c>
      <c r="H31" s="17">
        <v>99</v>
      </c>
      <c r="I31" s="17" t="s">
        <v>1150</v>
      </c>
      <c r="J31" s="17" t="s">
        <v>1016</v>
      </c>
      <c r="K31" s="17" t="s">
        <v>1044</v>
      </c>
      <c r="L31" s="13" t="s">
        <v>1045</v>
      </c>
      <c r="M31" s="1" t="s">
        <v>95</v>
      </c>
      <c r="N31" s="17" t="str">
        <f t="shared" si="1"/>
        <v>1996</v>
      </c>
      <c r="O31" s="17" t="str">
        <f t="shared" si="6"/>
        <v>07</v>
      </c>
      <c r="P31" s="17" t="str">
        <f t="shared" si="2"/>
        <v>01</v>
      </c>
      <c r="Q31" s="17" t="str">
        <f t="shared" si="3"/>
        <v>2020</v>
      </c>
      <c r="R31" s="17" t="str">
        <f t="shared" si="4"/>
        <v>07</v>
      </c>
      <c r="S31" s="17" t="str">
        <f t="shared" si="5"/>
        <v>09</v>
      </c>
    </row>
    <row r="32" spans="1:19" x14ac:dyDescent="0.2">
      <c r="A32" s="18" t="s">
        <v>96</v>
      </c>
      <c r="B32" s="18" t="s">
        <v>97</v>
      </c>
      <c r="C32" s="19">
        <v>28.666409999999999</v>
      </c>
      <c r="D32" s="19">
        <v>-82.089470000000006</v>
      </c>
      <c r="E32" s="20">
        <v>24.4</v>
      </c>
      <c r="F32" s="21">
        <v>6666</v>
      </c>
      <c r="G32" s="21">
        <v>43982</v>
      </c>
      <c r="H32" s="22">
        <v>71</v>
      </c>
      <c r="I32" s="22" t="s">
        <v>1150</v>
      </c>
      <c r="J32" s="22" t="s">
        <v>1016</v>
      </c>
      <c r="K32" s="22"/>
      <c r="L32" s="18"/>
      <c r="M32" s="23" t="s">
        <v>98</v>
      </c>
      <c r="N32" s="22" t="str">
        <f t="shared" si="1"/>
        <v>1918</v>
      </c>
      <c r="O32" s="22" t="str">
        <f t="shared" si="6"/>
        <v>04</v>
      </c>
      <c r="P32" s="22" t="str">
        <f t="shared" si="2"/>
        <v>01</v>
      </c>
      <c r="Q32" s="22" t="str">
        <f t="shared" si="3"/>
        <v>2020</v>
      </c>
      <c r="R32" s="22" t="str">
        <f t="shared" si="4"/>
        <v>05</v>
      </c>
      <c r="S32" s="22" t="str">
        <f t="shared" si="5"/>
        <v>31</v>
      </c>
    </row>
    <row r="33" spans="1:19" x14ac:dyDescent="0.2">
      <c r="A33" s="18" t="s">
        <v>99</v>
      </c>
      <c r="B33" s="18" t="s">
        <v>100</v>
      </c>
      <c r="C33" s="19">
        <v>25.3903</v>
      </c>
      <c r="D33" s="19">
        <v>-80.680300000000003</v>
      </c>
      <c r="E33" s="20">
        <v>1.5</v>
      </c>
      <c r="F33" s="21">
        <v>36508</v>
      </c>
      <c r="G33" s="21">
        <v>44022</v>
      </c>
      <c r="H33" s="22">
        <v>97</v>
      </c>
      <c r="I33" s="22" t="s">
        <v>1150</v>
      </c>
      <c r="J33" s="22" t="s">
        <v>1008</v>
      </c>
      <c r="K33" s="22"/>
      <c r="L33" s="18"/>
      <c r="M33" s="23" t="s">
        <v>101</v>
      </c>
      <c r="N33" s="22" t="str">
        <f t="shared" si="1"/>
        <v>1999</v>
      </c>
      <c r="O33" s="22" t="str">
        <f t="shared" si="6"/>
        <v>12</v>
      </c>
      <c r="P33" s="22" t="str">
        <f t="shared" si="2"/>
        <v>14</v>
      </c>
      <c r="Q33" s="22" t="str">
        <f t="shared" si="3"/>
        <v>2020</v>
      </c>
      <c r="R33" s="22" t="str">
        <f t="shared" si="4"/>
        <v>07</v>
      </c>
      <c r="S33" s="22" t="str">
        <f t="shared" si="5"/>
        <v>10</v>
      </c>
    </row>
    <row r="34" spans="1:19" x14ac:dyDescent="0.2">
      <c r="A34" s="13" t="s">
        <v>102</v>
      </c>
      <c r="B34" s="13" t="s">
        <v>103</v>
      </c>
      <c r="C34" s="14">
        <v>29.983329999999999</v>
      </c>
      <c r="D34" s="14">
        <v>-81.983329999999995</v>
      </c>
      <c r="E34" s="15">
        <v>57.9</v>
      </c>
      <c r="F34" s="16">
        <v>15008</v>
      </c>
      <c r="G34" s="16">
        <v>21211</v>
      </c>
      <c r="H34" s="17">
        <v>92</v>
      </c>
      <c r="I34" s="17" t="s">
        <v>1150</v>
      </c>
      <c r="J34" s="17" t="s">
        <v>998</v>
      </c>
      <c r="K34" s="17"/>
      <c r="L34" s="13"/>
      <c r="M34" s="1" t="s">
        <v>104</v>
      </c>
      <c r="N34" s="17" t="str">
        <f t="shared" si="1"/>
        <v>1941</v>
      </c>
      <c r="O34" s="17" t="str">
        <f t="shared" si="6"/>
        <v>02</v>
      </c>
      <c r="P34" s="17" t="str">
        <f t="shared" si="2"/>
        <v>01</v>
      </c>
      <c r="Q34" s="17" t="str">
        <f t="shared" si="3"/>
        <v>1958</v>
      </c>
      <c r="R34" s="17" t="str">
        <f t="shared" si="4"/>
        <v>01</v>
      </c>
      <c r="S34" s="17" t="str">
        <f t="shared" si="5"/>
        <v>26</v>
      </c>
    </row>
    <row r="35" spans="1:19" x14ac:dyDescent="0.2">
      <c r="A35" s="13" t="s">
        <v>105</v>
      </c>
      <c r="B35" s="13" t="s">
        <v>106</v>
      </c>
      <c r="C35" s="14">
        <v>26.863900000000001</v>
      </c>
      <c r="D35" s="14">
        <v>-80.625600000000006</v>
      </c>
      <c r="E35" s="15">
        <v>9.1</v>
      </c>
      <c r="F35" s="16">
        <v>15067</v>
      </c>
      <c r="G35" s="16">
        <v>44020</v>
      </c>
      <c r="H35" s="17">
        <v>84</v>
      </c>
      <c r="I35" s="17" t="s">
        <v>1150</v>
      </c>
      <c r="J35" s="17" t="s">
        <v>1005</v>
      </c>
      <c r="K35" s="17"/>
      <c r="L35" s="13"/>
      <c r="M35" s="1" t="s">
        <v>107</v>
      </c>
      <c r="N35" s="17" t="str">
        <f t="shared" si="1"/>
        <v>1941</v>
      </c>
      <c r="O35" s="17" t="str">
        <f t="shared" si="6"/>
        <v>04</v>
      </c>
      <c r="P35" s="17" t="str">
        <f t="shared" si="2"/>
        <v>01</v>
      </c>
      <c r="Q35" s="17" t="str">
        <f t="shared" si="3"/>
        <v>2020</v>
      </c>
      <c r="R35" s="17" t="str">
        <f t="shared" si="4"/>
        <v>07</v>
      </c>
      <c r="S35" s="17" t="str">
        <f t="shared" si="5"/>
        <v>08</v>
      </c>
    </row>
    <row r="36" spans="1:19" x14ac:dyDescent="0.2">
      <c r="A36" s="18" t="s">
        <v>108</v>
      </c>
      <c r="B36" s="18" t="s">
        <v>109</v>
      </c>
      <c r="C36" s="19">
        <v>25.671900000000001</v>
      </c>
      <c r="D36" s="19">
        <v>-80.156599999999997</v>
      </c>
      <c r="E36" s="20">
        <v>1.8</v>
      </c>
      <c r="F36" s="21">
        <v>35643</v>
      </c>
      <c r="G36" s="21">
        <v>44022</v>
      </c>
      <c r="H36" s="22">
        <v>98</v>
      </c>
      <c r="I36" s="22" t="s">
        <v>1150</v>
      </c>
      <c r="J36" s="22" t="s">
        <v>1008</v>
      </c>
      <c r="K36" s="22"/>
      <c r="L36" s="18"/>
      <c r="M36" s="23" t="s">
        <v>110</v>
      </c>
      <c r="N36" s="22" t="str">
        <f t="shared" si="1"/>
        <v>1997</v>
      </c>
      <c r="O36" s="22" t="str">
        <f t="shared" si="6"/>
        <v>08</v>
      </c>
      <c r="P36" s="22" t="str">
        <f t="shared" si="2"/>
        <v>01</v>
      </c>
      <c r="Q36" s="22" t="str">
        <f t="shared" si="3"/>
        <v>2020</v>
      </c>
      <c r="R36" s="22" t="str">
        <f t="shared" si="4"/>
        <v>07</v>
      </c>
      <c r="S36" s="22" t="str">
        <f t="shared" si="5"/>
        <v>10</v>
      </c>
    </row>
    <row r="37" spans="1:19" x14ac:dyDescent="0.2">
      <c r="A37" s="18" t="s">
        <v>111</v>
      </c>
      <c r="B37" s="18" t="s">
        <v>112</v>
      </c>
      <c r="C37" s="19">
        <v>29.866669999999999</v>
      </c>
      <c r="D37" s="19">
        <v>-84.666669999999996</v>
      </c>
      <c r="E37" s="20">
        <v>3</v>
      </c>
      <c r="F37" s="21" t="s">
        <v>113</v>
      </c>
      <c r="G37" s="21">
        <v>27241</v>
      </c>
      <c r="H37" s="22">
        <v>88</v>
      </c>
      <c r="I37" s="22" t="s">
        <v>1150</v>
      </c>
      <c r="J37" s="22" t="s">
        <v>1026</v>
      </c>
      <c r="K37" s="22"/>
      <c r="L37" s="18"/>
      <c r="M37" s="23" t="s">
        <v>114</v>
      </c>
      <c r="N37" s="22" t="str">
        <f t="shared" si="1"/>
        <v>1893</v>
      </c>
      <c r="O37" s="22" t="str">
        <f t="shared" si="6"/>
        <v>01</v>
      </c>
      <c r="P37" s="22" t="str">
        <f t="shared" si="2"/>
        <v>01</v>
      </c>
      <c r="Q37" s="22" t="str">
        <f t="shared" si="3"/>
        <v>1974</v>
      </c>
      <c r="R37" s="22" t="str">
        <f t="shared" si="4"/>
        <v>07</v>
      </c>
      <c r="S37" s="22" t="str">
        <f t="shared" si="5"/>
        <v>31</v>
      </c>
    </row>
    <row r="38" spans="1:19" x14ac:dyDescent="0.2">
      <c r="A38" s="13" t="s">
        <v>115</v>
      </c>
      <c r="B38" s="13" t="s">
        <v>116</v>
      </c>
      <c r="C38" s="14">
        <v>29.133330000000001</v>
      </c>
      <c r="D38" s="14">
        <v>-83.05</v>
      </c>
      <c r="E38" s="15">
        <v>3</v>
      </c>
      <c r="F38" s="16">
        <v>2855</v>
      </c>
      <c r="G38" s="16">
        <v>27941</v>
      </c>
      <c r="H38" s="17">
        <v>98</v>
      </c>
      <c r="I38" s="17" t="s">
        <v>1150</v>
      </c>
      <c r="J38" s="17" t="s">
        <v>1028</v>
      </c>
      <c r="K38" s="17" t="s">
        <v>1046</v>
      </c>
      <c r="L38" s="13" t="s">
        <v>1047</v>
      </c>
      <c r="M38" s="1" t="s">
        <v>117</v>
      </c>
      <c r="N38" s="17" t="str">
        <f t="shared" si="1"/>
        <v>1907</v>
      </c>
      <c r="O38" s="17" t="str">
        <f t="shared" si="6"/>
        <v>10</v>
      </c>
      <c r="P38" s="17" t="str">
        <f t="shared" si="2"/>
        <v>25</v>
      </c>
      <c r="Q38" s="17" t="str">
        <f t="shared" si="3"/>
        <v>1976</v>
      </c>
      <c r="R38" s="17" t="str">
        <f t="shared" si="4"/>
        <v>06</v>
      </c>
      <c r="S38" s="17" t="str">
        <f t="shared" si="5"/>
        <v>30</v>
      </c>
    </row>
    <row r="39" spans="1:19" x14ac:dyDescent="0.2">
      <c r="A39" s="13" t="s">
        <v>118</v>
      </c>
      <c r="B39" s="13" t="s">
        <v>119</v>
      </c>
      <c r="C39" s="14">
        <v>29.105</v>
      </c>
      <c r="D39" s="14">
        <v>-81.63</v>
      </c>
      <c r="E39" s="15">
        <v>18.600000000000001</v>
      </c>
      <c r="F39" s="16">
        <v>37672</v>
      </c>
      <c r="G39" s="16">
        <v>44022</v>
      </c>
      <c r="H39" s="17">
        <v>92</v>
      </c>
      <c r="I39" s="17" t="s">
        <v>1150</v>
      </c>
      <c r="J39" s="17" t="s">
        <v>998</v>
      </c>
      <c r="K39" s="17"/>
      <c r="L39" s="13"/>
      <c r="M39" s="4" t="s">
        <v>120</v>
      </c>
      <c r="N39" s="17" t="str">
        <f t="shared" si="1"/>
        <v>2003</v>
      </c>
      <c r="O39" s="17" t="str">
        <f t="shared" si="6"/>
        <v>02</v>
      </c>
      <c r="P39" s="17" t="str">
        <f t="shared" si="2"/>
        <v>20</v>
      </c>
      <c r="Q39" s="17" t="str">
        <f t="shared" si="3"/>
        <v>2020</v>
      </c>
      <c r="R39" s="17" t="str">
        <f t="shared" si="4"/>
        <v>07</v>
      </c>
      <c r="S39" s="17" t="str">
        <f t="shared" si="5"/>
        <v>10</v>
      </c>
    </row>
    <row r="40" spans="1:19" x14ac:dyDescent="0.2">
      <c r="A40" s="18" t="s">
        <v>121</v>
      </c>
      <c r="B40" s="18" t="s">
        <v>122</v>
      </c>
      <c r="C40" s="19">
        <v>25.625</v>
      </c>
      <c r="D40" s="19">
        <v>-80.579700000000003</v>
      </c>
      <c r="E40" s="20">
        <v>1.5</v>
      </c>
      <c r="F40" s="21">
        <v>37531</v>
      </c>
      <c r="G40" s="21">
        <v>44023</v>
      </c>
      <c r="H40" s="22">
        <v>96</v>
      </c>
      <c r="I40" s="22" t="s">
        <v>1150</v>
      </c>
      <c r="J40" s="22" t="s">
        <v>1008</v>
      </c>
      <c r="K40" s="22"/>
      <c r="L40" s="18"/>
      <c r="M40" s="23" t="s">
        <v>123</v>
      </c>
      <c r="N40" s="22" t="str">
        <f t="shared" si="1"/>
        <v>2002</v>
      </c>
      <c r="O40" s="22" t="str">
        <f t="shared" si="6"/>
        <v>10</v>
      </c>
      <c r="P40" s="22" t="str">
        <f t="shared" si="2"/>
        <v>02</v>
      </c>
      <c r="Q40" s="22" t="str">
        <f t="shared" si="3"/>
        <v>2020</v>
      </c>
      <c r="R40" s="22" t="str">
        <f t="shared" si="4"/>
        <v>07</v>
      </c>
      <c r="S40" s="22" t="str">
        <f t="shared" si="5"/>
        <v>11</v>
      </c>
    </row>
    <row r="41" spans="1:19" x14ac:dyDescent="0.2">
      <c r="A41" s="18" t="s">
        <v>124</v>
      </c>
      <c r="B41" s="18" t="s">
        <v>125</v>
      </c>
      <c r="C41" s="19">
        <v>30.7806</v>
      </c>
      <c r="D41" s="19">
        <v>-85.550299999999993</v>
      </c>
      <c r="E41" s="20">
        <v>39.6</v>
      </c>
      <c r="F41" s="21">
        <v>14336</v>
      </c>
      <c r="G41" s="21">
        <v>44023</v>
      </c>
      <c r="H41" s="22">
        <v>96</v>
      </c>
      <c r="I41" s="22" t="s">
        <v>1150</v>
      </c>
      <c r="J41" s="22" t="s">
        <v>1022</v>
      </c>
      <c r="K41" s="22"/>
      <c r="L41" s="18"/>
      <c r="M41" s="23" t="s">
        <v>126</v>
      </c>
      <c r="N41" s="22" t="str">
        <f t="shared" si="1"/>
        <v>1939</v>
      </c>
      <c r="O41" s="22" t="str">
        <f t="shared" si="6"/>
        <v>04</v>
      </c>
      <c r="P41" s="22" t="str">
        <f t="shared" si="2"/>
        <v>01</v>
      </c>
      <c r="Q41" s="22" t="str">
        <f t="shared" si="3"/>
        <v>2020</v>
      </c>
      <c r="R41" s="22" t="str">
        <f t="shared" si="4"/>
        <v>07</v>
      </c>
      <c r="S41" s="22" t="str">
        <f t="shared" si="5"/>
        <v>11</v>
      </c>
    </row>
    <row r="42" spans="1:19" x14ac:dyDescent="0.2">
      <c r="A42" s="13" t="s">
        <v>127</v>
      </c>
      <c r="B42" s="13" t="s">
        <v>128</v>
      </c>
      <c r="C42" s="14">
        <v>30.50694</v>
      </c>
      <c r="D42" s="14">
        <v>-86.959720000000004</v>
      </c>
      <c r="E42" s="15">
        <v>31.1</v>
      </c>
      <c r="F42" s="16">
        <v>39234</v>
      </c>
      <c r="G42" s="16">
        <v>44021</v>
      </c>
      <c r="H42" s="17">
        <v>79</v>
      </c>
      <c r="I42" s="17" t="s">
        <v>1150</v>
      </c>
      <c r="J42" s="17" t="s">
        <v>1024</v>
      </c>
      <c r="K42" s="17"/>
      <c r="L42" s="13"/>
      <c r="M42" s="4" t="s">
        <v>129</v>
      </c>
      <c r="N42" s="17" t="str">
        <f t="shared" si="1"/>
        <v>2007</v>
      </c>
      <c r="O42" s="17" t="str">
        <f t="shared" si="6"/>
        <v>06</v>
      </c>
      <c r="P42" s="17" t="str">
        <f t="shared" si="2"/>
        <v>01</v>
      </c>
      <c r="Q42" s="17" t="str">
        <f t="shared" si="3"/>
        <v>2020</v>
      </c>
      <c r="R42" s="17" t="str">
        <f t="shared" si="4"/>
        <v>07</v>
      </c>
      <c r="S42" s="17" t="str">
        <f t="shared" si="5"/>
        <v>09</v>
      </c>
    </row>
    <row r="43" spans="1:19" x14ac:dyDescent="0.2">
      <c r="A43" s="13" t="s">
        <v>130</v>
      </c>
      <c r="B43" s="13" t="s">
        <v>131</v>
      </c>
      <c r="C43" s="14">
        <v>25.814440000000001</v>
      </c>
      <c r="D43" s="14">
        <v>-81.361670000000004</v>
      </c>
      <c r="E43" s="15">
        <v>1.8</v>
      </c>
      <c r="F43" s="16">
        <v>38626</v>
      </c>
      <c r="G43" s="16">
        <v>39568</v>
      </c>
      <c r="H43" s="17">
        <v>90</v>
      </c>
      <c r="I43" s="17" t="s">
        <v>1150</v>
      </c>
      <c r="J43" s="17" t="s">
        <v>1003</v>
      </c>
      <c r="K43" s="17"/>
      <c r="L43" s="13"/>
      <c r="M43" s="4" t="s">
        <v>132</v>
      </c>
      <c r="N43" s="17" t="str">
        <f t="shared" si="1"/>
        <v>2005</v>
      </c>
      <c r="O43" s="17" t="str">
        <f t="shared" si="6"/>
        <v>10</v>
      </c>
      <c r="P43" s="17" t="str">
        <f t="shared" si="2"/>
        <v>01</v>
      </c>
      <c r="Q43" s="17" t="str">
        <f t="shared" si="3"/>
        <v>2008</v>
      </c>
      <c r="R43" s="17" t="str">
        <f t="shared" si="4"/>
        <v>04</v>
      </c>
      <c r="S43" s="17" t="str">
        <f t="shared" si="5"/>
        <v>30</v>
      </c>
    </row>
    <row r="44" spans="1:19" x14ac:dyDescent="0.2">
      <c r="A44" s="18" t="s">
        <v>133</v>
      </c>
      <c r="B44" s="18" t="s">
        <v>134</v>
      </c>
      <c r="C44" s="19">
        <v>30.46472</v>
      </c>
      <c r="D44" s="19">
        <v>-85.199169999999995</v>
      </c>
      <c r="E44" s="20">
        <v>38.1</v>
      </c>
      <c r="F44" s="21">
        <v>36951</v>
      </c>
      <c r="G44" s="21">
        <v>39538</v>
      </c>
      <c r="H44" s="22">
        <v>98</v>
      </c>
      <c r="I44" s="22" t="s">
        <v>1150</v>
      </c>
      <c r="J44" s="22" t="s">
        <v>1022</v>
      </c>
      <c r="K44" s="22"/>
      <c r="L44" s="18"/>
      <c r="M44" s="23" t="s">
        <v>135</v>
      </c>
      <c r="N44" s="22" t="str">
        <f t="shared" si="1"/>
        <v>2001</v>
      </c>
      <c r="O44" s="22" t="str">
        <f t="shared" si="6"/>
        <v>03</v>
      </c>
      <c r="P44" s="22" t="str">
        <f t="shared" si="2"/>
        <v>01</v>
      </c>
      <c r="Q44" s="22" t="str">
        <f t="shared" si="3"/>
        <v>2008</v>
      </c>
      <c r="R44" s="22" t="str">
        <f t="shared" si="4"/>
        <v>03</v>
      </c>
      <c r="S44" s="22" t="str">
        <f t="shared" si="5"/>
        <v>31</v>
      </c>
    </row>
    <row r="45" spans="1:19" x14ac:dyDescent="0.2">
      <c r="A45" s="18" t="s">
        <v>136</v>
      </c>
      <c r="B45" s="18" t="s">
        <v>137</v>
      </c>
      <c r="C45" s="19">
        <v>27.966667000000001</v>
      </c>
      <c r="D45" s="19">
        <v>-82.8</v>
      </c>
      <c r="E45" s="20">
        <v>3</v>
      </c>
      <c r="F45" s="21">
        <v>19725</v>
      </c>
      <c r="G45" s="21">
        <v>21823</v>
      </c>
      <c r="H45" s="22">
        <v>100</v>
      </c>
      <c r="I45" s="22" t="s">
        <v>1150</v>
      </c>
      <c r="J45" s="22" t="s">
        <v>1017</v>
      </c>
      <c r="K45" s="22"/>
      <c r="L45" s="18"/>
      <c r="M45" s="23" t="s">
        <v>138</v>
      </c>
      <c r="N45" s="22" t="str">
        <f t="shared" si="1"/>
        <v>1954</v>
      </c>
      <c r="O45" s="22" t="str">
        <f t="shared" si="6"/>
        <v>01</v>
      </c>
      <c r="P45" s="22" t="str">
        <f t="shared" si="2"/>
        <v>01</v>
      </c>
      <c r="Q45" s="22" t="str">
        <f t="shared" si="3"/>
        <v>1959</v>
      </c>
      <c r="R45" s="22" t="str">
        <f t="shared" si="4"/>
        <v>09</v>
      </c>
      <c r="S45" s="22" t="str">
        <f t="shared" si="5"/>
        <v>30</v>
      </c>
    </row>
    <row r="46" spans="1:19" x14ac:dyDescent="0.2">
      <c r="A46" s="13" t="s">
        <v>139</v>
      </c>
      <c r="B46" s="13" t="s">
        <v>140</v>
      </c>
      <c r="C46" s="14">
        <v>27.966670000000001</v>
      </c>
      <c r="D46" s="14">
        <v>-82.766670000000005</v>
      </c>
      <c r="E46" s="15">
        <v>21</v>
      </c>
      <c r="F46" s="16">
        <v>11567</v>
      </c>
      <c r="G46" s="16">
        <v>28215</v>
      </c>
      <c r="H46" s="17">
        <v>87</v>
      </c>
      <c r="I46" s="17" t="s">
        <v>1150</v>
      </c>
      <c r="J46" s="17" t="s">
        <v>1017</v>
      </c>
      <c r="K46" s="17"/>
      <c r="L46" s="13"/>
      <c r="M46" s="4" t="s">
        <v>141</v>
      </c>
      <c r="N46" s="17" t="str">
        <f t="shared" si="1"/>
        <v>1931</v>
      </c>
      <c r="O46" s="17" t="str">
        <f t="shared" si="6"/>
        <v>09</v>
      </c>
      <c r="P46" s="17" t="str">
        <f t="shared" si="2"/>
        <v>01</v>
      </c>
      <c r="Q46" s="17" t="str">
        <f t="shared" si="3"/>
        <v>1977</v>
      </c>
      <c r="R46" s="17" t="str">
        <f t="shared" si="4"/>
        <v>03</v>
      </c>
      <c r="S46" s="17" t="str">
        <f t="shared" si="5"/>
        <v>31</v>
      </c>
    </row>
    <row r="47" spans="1:19" x14ac:dyDescent="0.2">
      <c r="A47" s="13" t="s">
        <v>142</v>
      </c>
      <c r="B47" s="13" t="s">
        <v>143</v>
      </c>
      <c r="C47" s="14">
        <v>28.4558</v>
      </c>
      <c r="D47" s="14">
        <v>-81.723399999999998</v>
      </c>
      <c r="E47" s="15">
        <v>39.6</v>
      </c>
      <c r="F47" s="16">
        <v>17715</v>
      </c>
      <c r="G47" s="16">
        <v>44023</v>
      </c>
      <c r="H47" s="17">
        <v>99</v>
      </c>
      <c r="I47" s="17" t="s">
        <v>1150</v>
      </c>
      <c r="J47" s="17" t="s">
        <v>1012</v>
      </c>
      <c r="K47" s="17"/>
      <c r="L47" s="13"/>
      <c r="M47" s="4" t="s">
        <v>144</v>
      </c>
      <c r="N47" s="17" t="str">
        <f t="shared" si="1"/>
        <v>1948</v>
      </c>
      <c r="O47" s="17" t="str">
        <f t="shared" si="6"/>
        <v>07</v>
      </c>
      <c r="P47" s="17" t="str">
        <f t="shared" si="2"/>
        <v>01</v>
      </c>
      <c r="Q47" s="17" t="str">
        <f t="shared" si="3"/>
        <v>2020</v>
      </c>
      <c r="R47" s="17" t="str">
        <f t="shared" si="4"/>
        <v>07</v>
      </c>
      <c r="S47" s="17" t="str">
        <f t="shared" si="5"/>
        <v>11</v>
      </c>
    </row>
    <row r="48" spans="1:19" x14ac:dyDescent="0.2">
      <c r="A48" s="18" t="s">
        <v>145</v>
      </c>
      <c r="B48" s="18" t="s">
        <v>146</v>
      </c>
      <c r="C48" s="19">
        <v>26.73611</v>
      </c>
      <c r="D48" s="19">
        <v>-81.049170000000004</v>
      </c>
      <c r="E48" s="20">
        <v>5.5</v>
      </c>
      <c r="F48" s="21">
        <v>37500</v>
      </c>
      <c r="G48" s="21">
        <v>42613</v>
      </c>
      <c r="H48" s="22">
        <v>99</v>
      </c>
      <c r="I48" s="22" t="s">
        <v>1150</v>
      </c>
      <c r="J48" s="22" t="s">
        <v>1003</v>
      </c>
      <c r="K48" s="22"/>
      <c r="L48" s="18"/>
      <c r="M48" s="23" t="s">
        <v>147</v>
      </c>
      <c r="N48" s="22" t="str">
        <f t="shared" si="1"/>
        <v>2002</v>
      </c>
      <c r="O48" s="22" t="str">
        <f t="shared" si="6"/>
        <v>09</v>
      </c>
      <c r="P48" s="22" t="str">
        <f t="shared" si="2"/>
        <v>01</v>
      </c>
      <c r="Q48" s="22" t="str">
        <f t="shared" si="3"/>
        <v>2016</v>
      </c>
      <c r="R48" s="22" t="str">
        <f t="shared" si="4"/>
        <v>08</v>
      </c>
      <c r="S48" s="22" t="str">
        <f t="shared" si="5"/>
        <v>31</v>
      </c>
    </row>
    <row r="49" spans="1:19" x14ac:dyDescent="0.2">
      <c r="A49" s="18" t="s">
        <v>148</v>
      </c>
      <c r="B49" s="18" t="s">
        <v>149</v>
      </c>
      <c r="C49" s="19">
        <v>26.74222</v>
      </c>
      <c r="D49" s="19">
        <v>-80.94</v>
      </c>
      <c r="E49" s="20">
        <v>6.1</v>
      </c>
      <c r="F49" s="21">
        <v>17715</v>
      </c>
      <c r="G49" s="21">
        <v>37802</v>
      </c>
      <c r="H49" s="22">
        <v>96</v>
      </c>
      <c r="I49" s="22" t="s">
        <v>1150</v>
      </c>
      <c r="J49" s="22" t="s">
        <v>1005</v>
      </c>
      <c r="K49" s="22"/>
      <c r="L49" s="18"/>
      <c r="M49" s="23" t="s">
        <v>150</v>
      </c>
      <c r="N49" s="22" t="str">
        <f t="shared" si="1"/>
        <v>1948</v>
      </c>
      <c r="O49" s="22" t="str">
        <f t="shared" si="6"/>
        <v>07</v>
      </c>
      <c r="P49" s="22" t="str">
        <f t="shared" si="2"/>
        <v>01</v>
      </c>
      <c r="Q49" s="22" t="str">
        <f t="shared" si="3"/>
        <v>2003</v>
      </c>
      <c r="R49" s="22" t="str">
        <f t="shared" si="4"/>
        <v>06</v>
      </c>
      <c r="S49" s="22" t="str">
        <f t="shared" si="5"/>
        <v>30</v>
      </c>
    </row>
    <row r="50" spans="1:19" x14ac:dyDescent="0.2">
      <c r="A50" s="13" t="s">
        <v>151</v>
      </c>
      <c r="B50" s="13" t="s">
        <v>152</v>
      </c>
      <c r="C50" s="14">
        <v>28.483329999999999</v>
      </c>
      <c r="D50" s="14">
        <v>-80.566670000000002</v>
      </c>
      <c r="E50" s="15">
        <v>3</v>
      </c>
      <c r="F50" s="16">
        <v>18453</v>
      </c>
      <c r="G50" s="16">
        <v>25933</v>
      </c>
      <c r="H50" s="17">
        <v>89</v>
      </c>
      <c r="I50" s="17" t="s">
        <v>1150</v>
      </c>
      <c r="J50" s="17" t="s">
        <v>1001</v>
      </c>
      <c r="K50" s="17"/>
      <c r="L50" s="13"/>
      <c r="M50" s="4" t="s">
        <v>153</v>
      </c>
      <c r="N50" s="17" t="str">
        <f t="shared" si="1"/>
        <v>1950</v>
      </c>
      <c r="O50" s="17" t="str">
        <f t="shared" si="6"/>
        <v>07</v>
      </c>
      <c r="P50" s="17" t="str">
        <f t="shared" si="2"/>
        <v>09</v>
      </c>
      <c r="Q50" s="17" t="str">
        <f t="shared" si="3"/>
        <v>1970</v>
      </c>
      <c r="R50" s="17" t="str">
        <f t="shared" si="4"/>
        <v>12</v>
      </c>
      <c r="S50" s="17" t="str">
        <f t="shared" si="5"/>
        <v>31</v>
      </c>
    </row>
    <row r="51" spans="1:19" x14ac:dyDescent="0.2">
      <c r="A51" s="13" t="s">
        <v>154</v>
      </c>
      <c r="B51" s="13" t="s">
        <v>155</v>
      </c>
      <c r="C51" s="14">
        <v>28.233329999999999</v>
      </c>
      <c r="D51" s="14">
        <v>-80.599999999999994</v>
      </c>
      <c r="E51" s="15">
        <v>2.4</v>
      </c>
      <c r="F51" s="16">
        <v>18288</v>
      </c>
      <c r="G51" s="16">
        <v>25933</v>
      </c>
      <c r="H51" s="17">
        <v>100</v>
      </c>
      <c r="I51" s="17" t="s">
        <v>1150</v>
      </c>
      <c r="J51" s="17" t="s">
        <v>1001</v>
      </c>
      <c r="K51" s="17" t="s">
        <v>1049</v>
      </c>
      <c r="L51" s="13" t="s">
        <v>1048</v>
      </c>
      <c r="M51" s="4" t="s">
        <v>156</v>
      </c>
      <c r="N51" s="17" t="str">
        <f t="shared" si="1"/>
        <v>1950</v>
      </c>
      <c r="O51" s="17" t="str">
        <f t="shared" si="6"/>
        <v>01</v>
      </c>
      <c r="P51" s="17" t="str">
        <f t="shared" si="2"/>
        <v>25</v>
      </c>
      <c r="Q51" s="17" t="str">
        <f t="shared" si="3"/>
        <v>1970</v>
      </c>
      <c r="R51" s="17" t="str">
        <f t="shared" si="4"/>
        <v>12</v>
      </c>
      <c r="S51" s="17" t="str">
        <f t="shared" si="5"/>
        <v>31</v>
      </c>
    </row>
    <row r="52" spans="1:19" x14ac:dyDescent="0.2">
      <c r="A52" s="18" t="s">
        <v>157</v>
      </c>
      <c r="B52" s="18" t="s">
        <v>158</v>
      </c>
      <c r="C52" s="19">
        <v>30.6</v>
      </c>
      <c r="D52" s="19">
        <v>-85.4</v>
      </c>
      <c r="E52" s="20">
        <v>64</v>
      </c>
      <c r="F52" s="21">
        <v>9382</v>
      </c>
      <c r="G52" s="21">
        <v>20179</v>
      </c>
      <c r="H52" s="22">
        <v>82</v>
      </c>
      <c r="I52" s="22" t="s">
        <v>1150</v>
      </c>
      <c r="J52" s="22" t="s">
        <v>1022</v>
      </c>
      <c r="K52" s="22"/>
      <c r="L52" s="18"/>
      <c r="M52" s="23" t="s">
        <v>159</v>
      </c>
      <c r="N52" s="22" t="str">
        <f t="shared" si="1"/>
        <v>1925</v>
      </c>
      <c r="O52" s="22" t="str">
        <f t="shared" si="6"/>
        <v>09</v>
      </c>
      <c r="P52" s="22" t="str">
        <f t="shared" si="2"/>
        <v>07</v>
      </c>
      <c r="Q52" s="22" t="str">
        <f t="shared" si="3"/>
        <v>1955</v>
      </c>
      <c r="R52" s="22" t="str">
        <f t="shared" si="4"/>
        <v>03</v>
      </c>
      <c r="S52" s="22" t="str">
        <f t="shared" si="5"/>
        <v>31</v>
      </c>
    </row>
    <row r="53" spans="1:19" x14ac:dyDescent="0.2">
      <c r="A53" s="18" t="s">
        <v>160</v>
      </c>
      <c r="B53" s="18" t="s">
        <v>161</v>
      </c>
      <c r="C53" s="19">
        <v>25.183330000000002</v>
      </c>
      <c r="D53" s="19">
        <v>-80.900000000000006</v>
      </c>
      <c r="E53" s="20" t="s">
        <v>9</v>
      </c>
      <c r="F53" s="21">
        <v>18019</v>
      </c>
      <c r="G53" s="21">
        <v>18628</v>
      </c>
      <c r="H53" s="22">
        <v>93</v>
      </c>
      <c r="I53" s="22" t="s">
        <v>1150</v>
      </c>
      <c r="J53" s="22" t="s">
        <v>1008</v>
      </c>
      <c r="K53" s="22"/>
      <c r="L53" s="18"/>
      <c r="M53" s="23" t="s">
        <v>162</v>
      </c>
      <c r="N53" s="22" t="str">
        <f t="shared" si="1"/>
        <v>1949</v>
      </c>
      <c r="O53" s="22" t="str">
        <f t="shared" si="6"/>
        <v>05</v>
      </c>
      <c r="P53" s="22" t="str">
        <f t="shared" si="2"/>
        <v>01</v>
      </c>
      <c r="Q53" s="22" t="str">
        <f t="shared" si="3"/>
        <v>1950</v>
      </c>
      <c r="R53" s="22" t="str">
        <f t="shared" si="4"/>
        <v>12</v>
      </c>
      <c r="S53" s="22" t="str">
        <f t="shared" si="5"/>
        <v>31</v>
      </c>
    </row>
    <row r="54" spans="1:19" x14ac:dyDescent="0.2">
      <c r="A54" s="13" t="s">
        <v>163</v>
      </c>
      <c r="B54" s="13" t="s">
        <v>164</v>
      </c>
      <c r="C54" s="14">
        <v>26.267779999999998</v>
      </c>
      <c r="D54" s="14">
        <v>-80.275000000000006</v>
      </c>
      <c r="E54" s="15">
        <v>3</v>
      </c>
      <c r="F54" s="16">
        <v>33359</v>
      </c>
      <c r="G54" s="16">
        <v>38321</v>
      </c>
      <c r="H54" s="17">
        <v>96</v>
      </c>
      <c r="I54" s="17" t="s">
        <v>1150</v>
      </c>
      <c r="J54" s="17" t="s">
        <v>1005</v>
      </c>
      <c r="K54" s="17"/>
      <c r="L54" s="13"/>
      <c r="M54" s="1" t="s">
        <v>165</v>
      </c>
      <c r="N54" s="17" t="str">
        <f t="shared" si="1"/>
        <v>1991</v>
      </c>
      <c r="O54" s="17" t="str">
        <f t="shared" si="6"/>
        <v>05</v>
      </c>
      <c r="P54" s="17" t="str">
        <f t="shared" si="2"/>
        <v>01</v>
      </c>
      <c r="Q54" s="17" t="str">
        <f t="shared" si="3"/>
        <v>2004</v>
      </c>
      <c r="R54" s="17" t="str">
        <f t="shared" si="4"/>
        <v>11</v>
      </c>
      <c r="S54" s="17" t="str">
        <f t="shared" si="5"/>
        <v>30</v>
      </c>
    </row>
    <row r="55" spans="1:19" x14ac:dyDescent="0.2">
      <c r="A55" s="13" t="s">
        <v>166</v>
      </c>
      <c r="B55" s="13" t="s">
        <v>167</v>
      </c>
      <c r="C55" s="14">
        <v>29.425000000000001</v>
      </c>
      <c r="D55" s="14">
        <v>-81.516099999999994</v>
      </c>
      <c r="E55" s="15">
        <v>16.2</v>
      </c>
      <c r="F55" s="16">
        <v>4444</v>
      </c>
      <c r="G55" s="16">
        <v>44022</v>
      </c>
      <c r="H55" s="17">
        <v>95</v>
      </c>
      <c r="I55" s="17" t="s">
        <v>1150</v>
      </c>
      <c r="J55" s="17" t="s">
        <v>998</v>
      </c>
      <c r="K55" s="17"/>
      <c r="L55" s="13"/>
      <c r="M55" s="1" t="s">
        <v>168</v>
      </c>
      <c r="N55" s="17" t="str">
        <f t="shared" si="1"/>
        <v>1912</v>
      </c>
      <c r="O55" s="17" t="str">
        <f t="shared" si="6"/>
        <v>03</v>
      </c>
      <c r="P55" s="17" t="str">
        <f t="shared" si="2"/>
        <v>01</v>
      </c>
      <c r="Q55" s="17" t="str">
        <f t="shared" si="3"/>
        <v>2020</v>
      </c>
      <c r="R55" s="17" t="str">
        <f t="shared" si="4"/>
        <v>07</v>
      </c>
      <c r="S55" s="17" t="str">
        <f t="shared" si="5"/>
        <v>10</v>
      </c>
    </row>
    <row r="56" spans="1:19" x14ac:dyDescent="0.2">
      <c r="A56" s="18" t="s">
        <v>169</v>
      </c>
      <c r="B56" s="18" t="s">
        <v>170</v>
      </c>
      <c r="C56" s="19">
        <v>30.779720000000001</v>
      </c>
      <c r="D56" s="19">
        <v>-86.522499999999994</v>
      </c>
      <c r="E56" s="20">
        <v>57.9</v>
      </c>
      <c r="F56" s="21">
        <v>17533</v>
      </c>
      <c r="G56" s="21">
        <v>44022</v>
      </c>
      <c r="H56" s="22">
        <v>61</v>
      </c>
      <c r="I56" s="22" t="s">
        <v>1150</v>
      </c>
      <c r="J56" s="22" t="s">
        <v>1024</v>
      </c>
      <c r="K56" s="22" t="s">
        <v>1051</v>
      </c>
      <c r="L56" s="18" t="s">
        <v>1050</v>
      </c>
      <c r="M56" s="23" t="s">
        <v>171</v>
      </c>
      <c r="N56" s="22" t="str">
        <f t="shared" si="1"/>
        <v>1948</v>
      </c>
      <c r="O56" s="22" t="str">
        <f t="shared" si="6"/>
        <v>01</v>
      </c>
      <c r="P56" s="22" t="str">
        <f t="shared" si="2"/>
        <v>01</v>
      </c>
      <c r="Q56" s="22" t="str">
        <f t="shared" si="3"/>
        <v>2020</v>
      </c>
      <c r="R56" s="22" t="str">
        <f t="shared" si="4"/>
        <v>07</v>
      </c>
      <c r="S56" s="22" t="str">
        <f t="shared" si="5"/>
        <v>10</v>
      </c>
    </row>
    <row r="57" spans="1:19" x14ac:dyDescent="0.2">
      <c r="A57" s="18" t="s">
        <v>172</v>
      </c>
      <c r="B57" s="18" t="s">
        <v>173</v>
      </c>
      <c r="C57" s="19">
        <v>30.766670000000001</v>
      </c>
      <c r="D57" s="19">
        <v>-86.583330000000004</v>
      </c>
      <c r="E57" s="20">
        <v>73.2</v>
      </c>
      <c r="F57" s="21">
        <v>21582</v>
      </c>
      <c r="G57" s="21">
        <v>26784</v>
      </c>
      <c r="H57" s="22">
        <v>97</v>
      </c>
      <c r="I57" s="22" t="s">
        <v>1150</v>
      </c>
      <c r="J57" s="22" t="s">
        <v>1024</v>
      </c>
      <c r="K57" s="22"/>
      <c r="L57" s="18"/>
      <c r="M57" s="23" t="s">
        <v>174</v>
      </c>
      <c r="N57" s="22" t="str">
        <f t="shared" si="1"/>
        <v>1959</v>
      </c>
      <c r="O57" s="22" t="str">
        <f t="shared" si="6"/>
        <v>02</v>
      </c>
      <c r="P57" s="22" t="str">
        <f t="shared" si="2"/>
        <v>01</v>
      </c>
      <c r="Q57" s="22" t="str">
        <f t="shared" si="3"/>
        <v>1973</v>
      </c>
      <c r="R57" s="22" t="str">
        <f t="shared" si="4"/>
        <v>04</v>
      </c>
      <c r="S57" s="22" t="str">
        <f t="shared" si="5"/>
        <v>30</v>
      </c>
    </row>
    <row r="58" spans="1:19" x14ac:dyDescent="0.2">
      <c r="A58" s="13" t="s">
        <v>175</v>
      </c>
      <c r="B58" s="13" t="s">
        <v>176</v>
      </c>
      <c r="C58" s="14">
        <v>29.633299999999998</v>
      </c>
      <c r="D58" s="14">
        <v>-83.1053</v>
      </c>
      <c r="E58" s="15">
        <v>12.8</v>
      </c>
      <c r="F58" s="16">
        <v>17715</v>
      </c>
      <c r="G58" s="16">
        <v>44023</v>
      </c>
      <c r="H58" s="17">
        <v>94</v>
      </c>
      <c r="I58" s="17" t="s">
        <v>1150</v>
      </c>
      <c r="J58" s="17" t="s">
        <v>1028</v>
      </c>
      <c r="K58" s="17"/>
      <c r="L58" s="13"/>
      <c r="M58" s="1" t="s">
        <v>177</v>
      </c>
      <c r="N58" s="17" t="str">
        <f t="shared" si="1"/>
        <v>1948</v>
      </c>
      <c r="O58" s="17" t="str">
        <f t="shared" si="6"/>
        <v>07</v>
      </c>
      <c r="P58" s="17" t="str">
        <f t="shared" si="2"/>
        <v>01</v>
      </c>
      <c r="Q58" s="17" t="str">
        <f t="shared" si="3"/>
        <v>2020</v>
      </c>
      <c r="R58" s="17" t="str">
        <f t="shared" si="4"/>
        <v>07</v>
      </c>
      <c r="S58" s="17" t="str">
        <f t="shared" si="5"/>
        <v>11</v>
      </c>
    </row>
    <row r="59" spans="1:19" x14ac:dyDescent="0.2">
      <c r="A59" s="13" t="s">
        <v>178</v>
      </c>
      <c r="B59" s="13" t="s">
        <v>179</v>
      </c>
      <c r="C59" s="14">
        <v>29.633330000000001</v>
      </c>
      <c r="D59" s="14">
        <v>-83.105279999999993</v>
      </c>
      <c r="E59" s="15">
        <v>11.6</v>
      </c>
      <c r="F59" s="16">
        <v>17899</v>
      </c>
      <c r="G59" s="16">
        <v>44022</v>
      </c>
      <c r="H59" s="17">
        <v>39</v>
      </c>
      <c r="I59" s="17" t="s">
        <v>1150</v>
      </c>
      <c r="J59" s="17" t="s">
        <v>1028</v>
      </c>
      <c r="K59" s="17" t="s">
        <v>1052</v>
      </c>
      <c r="L59" s="13" t="s">
        <v>1053</v>
      </c>
      <c r="M59" s="1" t="s">
        <v>177</v>
      </c>
      <c r="N59" s="17" t="str">
        <f t="shared" si="1"/>
        <v>1949</v>
      </c>
      <c r="O59" s="17" t="str">
        <f t="shared" si="6"/>
        <v>01</v>
      </c>
      <c r="P59" s="17" t="str">
        <f t="shared" si="2"/>
        <v>01</v>
      </c>
      <c r="Q59" s="17" t="str">
        <f t="shared" si="3"/>
        <v>2020</v>
      </c>
      <c r="R59" s="17" t="str">
        <f t="shared" si="4"/>
        <v>07</v>
      </c>
      <c r="S59" s="17" t="str">
        <f t="shared" si="5"/>
        <v>10</v>
      </c>
    </row>
    <row r="60" spans="1:19" x14ac:dyDescent="0.2">
      <c r="A60" s="18" t="s">
        <v>180</v>
      </c>
      <c r="B60" s="18" t="s">
        <v>181</v>
      </c>
      <c r="C60" s="19">
        <v>24.742570000000001</v>
      </c>
      <c r="D60" s="19">
        <v>-80.981930000000006</v>
      </c>
      <c r="E60" s="20">
        <v>1.2</v>
      </c>
      <c r="F60" s="21">
        <v>37895</v>
      </c>
      <c r="G60" s="21">
        <v>44022</v>
      </c>
      <c r="H60" s="22">
        <v>91</v>
      </c>
      <c r="I60" s="22" t="s">
        <v>1150</v>
      </c>
      <c r="J60" s="22" t="s">
        <v>1009</v>
      </c>
      <c r="K60" s="22"/>
      <c r="L60" s="18"/>
      <c r="M60" s="23" t="s">
        <v>182</v>
      </c>
      <c r="N60" s="22" t="str">
        <f t="shared" si="1"/>
        <v>2003</v>
      </c>
      <c r="O60" s="22" t="str">
        <f t="shared" si="6"/>
        <v>10</v>
      </c>
      <c r="P60" s="22" t="str">
        <f t="shared" si="2"/>
        <v>01</v>
      </c>
      <c r="Q60" s="22" t="str">
        <f t="shared" si="3"/>
        <v>2020</v>
      </c>
      <c r="R60" s="22" t="str">
        <f t="shared" si="4"/>
        <v>07</v>
      </c>
      <c r="S60" s="22" t="str">
        <f t="shared" si="5"/>
        <v>10</v>
      </c>
    </row>
    <row r="61" spans="1:19" x14ac:dyDescent="0.2">
      <c r="A61" s="18" t="s">
        <v>183</v>
      </c>
      <c r="B61" s="18" t="s">
        <v>184</v>
      </c>
      <c r="C61" s="19">
        <v>26.066669999999998</v>
      </c>
      <c r="D61" s="19">
        <v>-80.2</v>
      </c>
      <c r="E61" s="20">
        <v>3</v>
      </c>
      <c r="F61" s="21">
        <v>17715</v>
      </c>
      <c r="G61" s="21">
        <v>26937</v>
      </c>
      <c r="H61" s="22">
        <v>98</v>
      </c>
      <c r="I61" s="22" t="s">
        <v>1150</v>
      </c>
      <c r="J61" s="22" t="s">
        <v>1005</v>
      </c>
      <c r="K61" s="22"/>
      <c r="L61" s="18"/>
      <c r="M61" s="23" t="s">
        <v>185</v>
      </c>
      <c r="N61" s="22" t="str">
        <f t="shared" si="1"/>
        <v>1948</v>
      </c>
      <c r="O61" s="22" t="str">
        <f t="shared" si="6"/>
        <v>07</v>
      </c>
      <c r="P61" s="22" t="str">
        <f t="shared" si="2"/>
        <v>01</v>
      </c>
      <c r="Q61" s="22" t="str">
        <f t="shared" si="3"/>
        <v>1973</v>
      </c>
      <c r="R61" s="22" t="str">
        <f t="shared" si="4"/>
        <v>09</v>
      </c>
      <c r="S61" s="22" t="str">
        <f t="shared" si="5"/>
        <v>30</v>
      </c>
    </row>
    <row r="62" spans="1:19" x14ac:dyDescent="0.2">
      <c r="A62" s="13" t="s">
        <v>186</v>
      </c>
      <c r="B62" s="13" t="s">
        <v>187</v>
      </c>
      <c r="C62" s="14">
        <v>29.1828</v>
      </c>
      <c r="D62" s="14">
        <v>-81.048299999999998</v>
      </c>
      <c r="E62" s="15">
        <v>9.4</v>
      </c>
      <c r="F62" s="16">
        <v>13516</v>
      </c>
      <c r="G62" s="16">
        <v>44023</v>
      </c>
      <c r="H62" s="17">
        <v>100</v>
      </c>
      <c r="I62" s="17" t="s">
        <v>1150</v>
      </c>
      <c r="J62" s="17" t="s">
        <v>998</v>
      </c>
      <c r="K62" s="17" t="s">
        <v>1055</v>
      </c>
      <c r="L62" s="13" t="s">
        <v>1054</v>
      </c>
      <c r="M62" s="1" t="s">
        <v>188</v>
      </c>
      <c r="N62" s="17" t="str">
        <f t="shared" si="1"/>
        <v>1937</v>
      </c>
      <c r="O62" s="17" t="str">
        <f t="shared" si="6"/>
        <v>01</v>
      </c>
      <c r="P62" s="17" t="str">
        <f t="shared" si="2"/>
        <v>01</v>
      </c>
      <c r="Q62" s="17" t="str">
        <f t="shared" si="3"/>
        <v>2020</v>
      </c>
      <c r="R62" s="17" t="str">
        <f t="shared" si="4"/>
        <v>07</v>
      </c>
      <c r="S62" s="17" t="str">
        <f t="shared" si="5"/>
        <v>11</v>
      </c>
    </row>
    <row r="63" spans="1:19" x14ac:dyDescent="0.2">
      <c r="A63" s="13" t="s">
        <v>190</v>
      </c>
      <c r="B63" s="13" t="s">
        <v>191</v>
      </c>
      <c r="C63" s="14">
        <v>29.1966</v>
      </c>
      <c r="D63" s="14">
        <v>-81.008399999999995</v>
      </c>
      <c r="E63" s="15">
        <v>8.8000000000000007</v>
      </c>
      <c r="F63" s="16">
        <v>8433</v>
      </c>
      <c r="G63" s="16">
        <v>44022</v>
      </c>
      <c r="H63" s="17">
        <v>59</v>
      </c>
      <c r="I63" s="17" t="s">
        <v>1150</v>
      </c>
      <c r="J63" s="17" t="s">
        <v>998</v>
      </c>
      <c r="K63" s="17"/>
      <c r="L63" s="13"/>
      <c r="M63" s="1" t="s">
        <v>189</v>
      </c>
      <c r="N63" s="17" t="str">
        <f t="shared" si="1"/>
        <v>1923</v>
      </c>
      <c r="O63" s="17" t="str">
        <f t="shared" si="6"/>
        <v>02</v>
      </c>
      <c r="P63" s="17" t="str">
        <f t="shared" si="2"/>
        <v>01</v>
      </c>
      <c r="Q63" s="17" t="str">
        <f t="shared" si="3"/>
        <v>2020</v>
      </c>
      <c r="R63" s="17" t="str">
        <f t="shared" si="4"/>
        <v>07</v>
      </c>
      <c r="S63" s="17" t="str">
        <f t="shared" si="5"/>
        <v>10</v>
      </c>
    </row>
    <row r="64" spans="1:19" x14ac:dyDescent="0.2">
      <c r="A64" s="18" t="s">
        <v>192</v>
      </c>
      <c r="B64" s="18" t="s">
        <v>193</v>
      </c>
      <c r="C64" s="19">
        <v>30.724440000000001</v>
      </c>
      <c r="D64" s="19">
        <v>-86.093890000000002</v>
      </c>
      <c r="E64" s="20">
        <v>74.7</v>
      </c>
      <c r="F64" s="21" t="s">
        <v>194</v>
      </c>
      <c r="G64" s="21">
        <v>40421</v>
      </c>
      <c r="H64" s="22">
        <v>93</v>
      </c>
      <c r="I64" s="22" t="s">
        <v>1150</v>
      </c>
      <c r="J64" s="22" t="s">
        <v>1024</v>
      </c>
      <c r="K64" s="22"/>
      <c r="L64" s="18"/>
      <c r="M64" s="23" t="s">
        <v>195</v>
      </c>
      <c r="N64" s="22" t="str">
        <f t="shared" si="1"/>
        <v>1896</v>
      </c>
      <c r="O64" s="22" t="str">
        <f t="shared" si="6"/>
        <v>10</v>
      </c>
      <c r="P64" s="22" t="str">
        <f t="shared" si="2"/>
        <v>01</v>
      </c>
      <c r="Q64" s="22" t="str">
        <f t="shared" si="3"/>
        <v>2010</v>
      </c>
      <c r="R64" s="22" t="str">
        <f t="shared" si="4"/>
        <v>08</v>
      </c>
      <c r="S64" s="22" t="str">
        <f t="shared" si="5"/>
        <v>31</v>
      </c>
    </row>
    <row r="65" spans="1:19" x14ac:dyDescent="0.2">
      <c r="A65" s="18" t="s">
        <v>196</v>
      </c>
      <c r="B65" s="18" t="s">
        <v>197</v>
      </c>
      <c r="C65" s="19">
        <v>28.1</v>
      </c>
      <c r="D65" s="19">
        <v>-80.900000000000006</v>
      </c>
      <c r="E65" s="20">
        <v>14.9</v>
      </c>
      <c r="F65" s="21">
        <v>20852</v>
      </c>
      <c r="G65" s="21">
        <v>24197</v>
      </c>
      <c r="H65" s="22">
        <v>77</v>
      </c>
      <c r="I65" s="22" t="s">
        <v>1150</v>
      </c>
      <c r="J65" s="22" t="s">
        <v>1001</v>
      </c>
      <c r="K65" s="22"/>
      <c r="L65" s="18"/>
      <c r="M65" s="23" t="s">
        <v>198</v>
      </c>
      <c r="N65" s="22" t="str">
        <f t="shared" si="1"/>
        <v>1957</v>
      </c>
      <c r="O65" s="22" t="str">
        <f t="shared" si="6"/>
        <v>02</v>
      </c>
      <c r="P65" s="22" t="str">
        <f t="shared" si="2"/>
        <v>01</v>
      </c>
      <c r="Q65" s="22" t="str">
        <f t="shared" si="3"/>
        <v>1966</v>
      </c>
      <c r="R65" s="22" t="str">
        <f t="shared" si="4"/>
        <v>03</v>
      </c>
      <c r="S65" s="22" t="str">
        <f t="shared" si="5"/>
        <v>31</v>
      </c>
    </row>
    <row r="66" spans="1:19" x14ac:dyDescent="0.2">
      <c r="A66" s="13" t="s">
        <v>199</v>
      </c>
      <c r="B66" s="13" t="s">
        <v>200</v>
      </c>
      <c r="C66" s="14">
        <v>29.009820000000001</v>
      </c>
      <c r="D66" s="14">
        <v>-81.29804</v>
      </c>
      <c r="E66" s="15">
        <v>7.6</v>
      </c>
      <c r="F66" s="16" t="s">
        <v>37</v>
      </c>
      <c r="G66" s="16">
        <v>44021</v>
      </c>
      <c r="H66" s="17">
        <v>90</v>
      </c>
      <c r="I66" s="17" t="s">
        <v>1150</v>
      </c>
      <c r="J66" s="17" t="s">
        <v>998</v>
      </c>
      <c r="K66" s="17"/>
      <c r="L66" s="13"/>
      <c r="M66" s="1" t="s">
        <v>201</v>
      </c>
      <c r="N66" s="17" t="str">
        <f t="shared" si="1"/>
        <v>1892</v>
      </c>
      <c r="O66" s="17" t="str">
        <f t="shared" si="6"/>
        <v>01</v>
      </c>
      <c r="P66" s="17" t="str">
        <f t="shared" si="2"/>
        <v>01</v>
      </c>
      <c r="Q66" s="17" t="str">
        <f t="shared" si="3"/>
        <v>2020</v>
      </c>
      <c r="R66" s="17" t="str">
        <f t="shared" si="4"/>
        <v>07</v>
      </c>
      <c r="S66" s="17" t="str">
        <f t="shared" si="5"/>
        <v>09</v>
      </c>
    </row>
    <row r="67" spans="1:19" x14ac:dyDescent="0.2">
      <c r="A67" s="13" t="s">
        <v>202</v>
      </c>
      <c r="B67" s="13" t="s">
        <v>203</v>
      </c>
      <c r="C67" s="14">
        <v>29.08333</v>
      </c>
      <c r="D67" s="14">
        <v>-81.416669999999996</v>
      </c>
      <c r="E67" s="15">
        <v>32</v>
      </c>
      <c r="F67" s="16">
        <v>16497</v>
      </c>
      <c r="G67" s="16">
        <v>16802</v>
      </c>
      <c r="H67" s="17">
        <v>84</v>
      </c>
      <c r="I67" s="17" t="s">
        <v>1150</v>
      </c>
      <c r="J67" s="17" t="s">
        <v>998</v>
      </c>
      <c r="K67" s="17"/>
      <c r="L67" s="13"/>
      <c r="M67" s="1" t="s">
        <v>204</v>
      </c>
      <c r="N67" s="17" t="str">
        <f t="shared" ref="N67:N130" si="7">RIGHT(TEXT(F67, "YYYY"), 4)</f>
        <v>1945</v>
      </c>
      <c r="O67" s="17" t="str">
        <f t="shared" si="6"/>
        <v>03</v>
      </c>
      <c r="P67" s="17" t="str">
        <f t="shared" ref="P67:P130" si="8">IF(_xlfn.NUMBERVALUE(N67)&gt;=1900, TEXT(F67, "DD"), MID(TEXT(F67, "DD"), 4, 2))</f>
        <v>01</v>
      </c>
      <c r="Q67" s="17" t="str">
        <f t="shared" ref="Q67:Q130" si="9">RIGHT(TEXT(G67, "YYYY"), 4)</f>
        <v>1945</v>
      </c>
      <c r="R67" s="17" t="str">
        <f t="shared" ref="R67:R130" si="10">LEFT(TEXT(G67, "MM"), 2)</f>
        <v>12</v>
      </c>
      <c r="S67" s="17" t="str">
        <f t="shared" ref="S67:S130" si="11">IF(_xlfn.NUMBERVALUE(Q67)&gt;=1900, TEXT(G67, "DD"), MID(TEXT(G67, "DD"), 4, 2))</f>
        <v>31</v>
      </c>
    </row>
    <row r="68" spans="1:19" x14ac:dyDescent="0.2">
      <c r="A68" s="18" t="s">
        <v>205</v>
      </c>
      <c r="B68" s="18" t="s">
        <v>206</v>
      </c>
      <c r="C68" s="19">
        <v>27.369700000000002</v>
      </c>
      <c r="D68" s="19">
        <v>-81.513599999999997</v>
      </c>
      <c r="E68" s="20">
        <v>25.9</v>
      </c>
      <c r="F68" s="21">
        <v>9406</v>
      </c>
      <c r="G68" s="21">
        <v>43982</v>
      </c>
      <c r="H68" s="22">
        <v>82</v>
      </c>
      <c r="I68" s="22" t="s">
        <v>1150</v>
      </c>
      <c r="J68" s="22" t="s">
        <v>1013</v>
      </c>
      <c r="K68" s="22"/>
      <c r="L68" s="18"/>
      <c r="M68" s="23" t="s">
        <v>1170</v>
      </c>
      <c r="N68" s="22" t="str">
        <f t="shared" si="7"/>
        <v>1925</v>
      </c>
      <c r="O68" s="22" t="str">
        <f t="shared" si="6"/>
        <v>10</v>
      </c>
      <c r="P68" s="22" t="str">
        <f t="shared" si="8"/>
        <v>01</v>
      </c>
      <c r="Q68" s="22" t="str">
        <f t="shared" si="9"/>
        <v>2020</v>
      </c>
      <c r="R68" s="22" t="str">
        <f t="shared" si="10"/>
        <v>05</v>
      </c>
      <c r="S68" s="22" t="str">
        <f t="shared" si="11"/>
        <v>31</v>
      </c>
    </row>
    <row r="69" spans="1:19" x14ac:dyDescent="0.2">
      <c r="A69" s="18" t="s">
        <v>207</v>
      </c>
      <c r="B69" s="18" t="s">
        <v>208</v>
      </c>
      <c r="C69" s="19">
        <v>30.4</v>
      </c>
      <c r="D69" s="19">
        <v>-86.471670000000003</v>
      </c>
      <c r="E69" s="20">
        <v>6.7</v>
      </c>
      <c r="F69" s="21">
        <v>35401</v>
      </c>
      <c r="G69" s="21">
        <v>44022</v>
      </c>
      <c r="H69" s="22">
        <v>98</v>
      </c>
      <c r="I69" s="22" t="s">
        <v>1150</v>
      </c>
      <c r="J69" s="22" t="s">
        <v>1024</v>
      </c>
      <c r="K69" s="22" t="s">
        <v>1056</v>
      </c>
      <c r="L69" s="18" t="s">
        <v>1057</v>
      </c>
      <c r="M69" s="23" t="s">
        <v>209</v>
      </c>
      <c r="N69" s="22" t="str">
        <f t="shared" si="7"/>
        <v>1996</v>
      </c>
      <c r="O69" s="22" t="str">
        <f t="shared" si="6"/>
        <v>12</v>
      </c>
      <c r="P69" s="22" t="str">
        <f t="shared" si="8"/>
        <v>02</v>
      </c>
      <c r="Q69" s="22" t="str">
        <f t="shared" si="9"/>
        <v>2020</v>
      </c>
      <c r="R69" s="22" t="str">
        <f t="shared" si="10"/>
        <v>07</v>
      </c>
      <c r="S69" s="22" t="str">
        <f t="shared" si="11"/>
        <v>10</v>
      </c>
    </row>
    <row r="70" spans="1:19" x14ac:dyDescent="0.2">
      <c r="A70" s="13" t="s">
        <v>210</v>
      </c>
      <c r="B70" s="13" t="s">
        <v>211</v>
      </c>
      <c r="C70" s="14">
        <v>26.663879999999999</v>
      </c>
      <c r="D70" s="14">
        <v>-81.089979999999997</v>
      </c>
      <c r="E70" s="15">
        <v>7.9</v>
      </c>
      <c r="F70" s="16">
        <v>20629</v>
      </c>
      <c r="G70" s="16">
        <v>44012</v>
      </c>
      <c r="H70" s="17">
        <v>94</v>
      </c>
      <c r="I70" s="17" t="s">
        <v>1150</v>
      </c>
      <c r="J70" s="17" t="s">
        <v>1003</v>
      </c>
      <c r="K70" s="17"/>
      <c r="L70" s="13"/>
      <c r="M70" s="1" t="s">
        <v>212</v>
      </c>
      <c r="N70" s="17" t="str">
        <f t="shared" si="7"/>
        <v>1956</v>
      </c>
      <c r="O70" s="17" t="str">
        <f t="shared" si="6"/>
        <v>06</v>
      </c>
      <c r="P70" s="17" t="str">
        <f t="shared" si="8"/>
        <v>23</v>
      </c>
      <c r="Q70" s="17" t="str">
        <f t="shared" si="9"/>
        <v>2020</v>
      </c>
      <c r="R70" s="17" t="str">
        <f t="shared" si="10"/>
        <v>06</v>
      </c>
      <c r="S70" s="17" t="str">
        <f t="shared" si="11"/>
        <v>30</v>
      </c>
    </row>
    <row r="71" spans="1:19" x14ac:dyDescent="0.2">
      <c r="A71" s="13" t="s">
        <v>213</v>
      </c>
      <c r="B71" s="13" t="s">
        <v>214</v>
      </c>
      <c r="C71" s="14">
        <v>24.770479999999999</v>
      </c>
      <c r="D71" s="14">
        <v>-80.907300000000006</v>
      </c>
      <c r="E71" s="15">
        <v>1.2</v>
      </c>
      <c r="F71" s="16">
        <v>30103</v>
      </c>
      <c r="G71" s="16">
        <v>34607</v>
      </c>
      <c r="H71" s="17">
        <v>100</v>
      </c>
      <c r="I71" s="17" t="s">
        <v>1150</v>
      </c>
      <c r="J71" s="17" t="s">
        <v>1009</v>
      </c>
      <c r="K71" s="17"/>
      <c r="L71" s="13"/>
      <c r="M71" s="1" t="s">
        <v>215</v>
      </c>
      <c r="N71" s="17" t="str">
        <f t="shared" si="7"/>
        <v>1982</v>
      </c>
      <c r="O71" s="17" t="str">
        <f t="shared" ref="O71:O134" si="12">LEFT(TEXT(F71, "MM"), 2)</f>
        <v>06</v>
      </c>
      <c r="P71" s="17" t="str">
        <f t="shared" si="8"/>
        <v>01</v>
      </c>
      <c r="Q71" s="17" t="str">
        <f t="shared" si="9"/>
        <v>1994</v>
      </c>
      <c r="R71" s="17" t="str">
        <f t="shared" si="10"/>
        <v>09</v>
      </c>
      <c r="S71" s="17" t="str">
        <f t="shared" si="11"/>
        <v>30</v>
      </c>
    </row>
    <row r="72" spans="1:19" x14ac:dyDescent="0.2">
      <c r="A72" s="18" t="s">
        <v>213</v>
      </c>
      <c r="B72" s="18" t="s">
        <v>216</v>
      </c>
      <c r="C72" s="19">
        <v>24.770479999999999</v>
      </c>
      <c r="D72" s="19">
        <v>-80.907300000000006</v>
      </c>
      <c r="E72" s="20">
        <v>1.2</v>
      </c>
      <c r="F72" s="21">
        <v>34608</v>
      </c>
      <c r="G72" s="21">
        <v>43951</v>
      </c>
      <c r="H72" s="22">
        <v>96</v>
      </c>
      <c r="I72" s="22" t="s">
        <v>1150</v>
      </c>
      <c r="J72" s="22" t="s">
        <v>1009</v>
      </c>
      <c r="K72" s="22"/>
      <c r="L72" s="18"/>
      <c r="M72" s="23" t="s">
        <v>215</v>
      </c>
      <c r="N72" s="22" t="str">
        <f t="shared" si="7"/>
        <v>1994</v>
      </c>
      <c r="O72" s="22" t="str">
        <f t="shared" si="12"/>
        <v>10</v>
      </c>
      <c r="P72" s="22" t="str">
        <f t="shared" si="8"/>
        <v>01</v>
      </c>
      <c r="Q72" s="22" t="str">
        <f t="shared" si="9"/>
        <v>2020</v>
      </c>
      <c r="R72" s="22" t="str">
        <f t="shared" si="10"/>
        <v>04</v>
      </c>
      <c r="S72" s="22" t="str">
        <f t="shared" si="11"/>
        <v>30</v>
      </c>
    </row>
    <row r="73" spans="1:19" x14ac:dyDescent="0.2">
      <c r="A73" s="18" t="s">
        <v>217</v>
      </c>
      <c r="B73" s="18" t="s">
        <v>218</v>
      </c>
      <c r="C73" s="19">
        <v>30.65</v>
      </c>
      <c r="D73" s="19">
        <v>-86.533330000000007</v>
      </c>
      <c r="E73" s="20">
        <v>57.9</v>
      </c>
      <c r="F73" s="21">
        <v>18150</v>
      </c>
      <c r="G73" s="21">
        <v>25932</v>
      </c>
      <c r="H73" s="22">
        <v>56</v>
      </c>
      <c r="I73" s="22" t="s">
        <v>1150</v>
      </c>
      <c r="J73" s="22" t="s">
        <v>1024</v>
      </c>
      <c r="K73" s="22" t="s">
        <v>1143</v>
      </c>
      <c r="L73" s="18" t="s">
        <v>1142</v>
      </c>
      <c r="M73" s="23" t="s">
        <v>219</v>
      </c>
      <c r="N73" s="22" t="str">
        <f t="shared" si="7"/>
        <v>1949</v>
      </c>
      <c r="O73" s="22" t="str">
        <f t="shared" si="12"/>
        <v>09</v>
      </c>
      <c r="P73" s="22" t="str">
        <f t="shared" si="8"/>
        <v>09</v>
      </c>
      <c r="Q73" s="22" t="str">
        <f t="shared" si="9"/>
        <v>1970</v>
      </c>
      <c r="R73" s="22" t="str">
        <f t="shared" si="10"/>
        <v>12</v>
      </c>
      <c r="S73" s="22" t="str">
        <f t="shared" si="11"/>
        <v>30</v>
      </c>
    </row>
    <row r="74" spans="1:19" x14ac:dyDescent="0.2">
      <c r="A74" s="13" t="s">
        <v>220</v>
      </c>
      <c r="B74" s="13" t="s">
        <v>221</v>
      </c>
      <c r="C74" s="14">
        <v>28.85</v>
      </c>
      <c r="D74" s="14">
        <v>-81.683329999999998</v>
      </c>
      <c r="E74" s="15">
        <v>21</v>
      </c>
      <c r="F74" s="16" t="s">
        <v>37</v>
      </c>
      <c r="G74" s="16">
        <v>21519</v>
      </c>
      <c r="H74" s="17">
        <v>99</v>
      </c>
      <c r="I74" s="17" t="s">
        <v>1150</v>
      </c>
      <c r="J74" s="17" t="s">
        <v>1012</v>
      </c>
      <c r="K74" s="17"/>
      <c r="L74" s="13"/>
      <c r="M74" s="1" t="s">
        <v>222</v>
      </c>
      <c r="N74" s="17" t="str">
        <f t="shared" si="7"/>
        <v>1892</v>
      </c>
      <c r="O74" s="17" t="str">
        <f t="shared" si="12"/>
        <v>01</v>
      </c>
      <c r="P74" s="17" t="str">
        <f t="shared" si="8"/>
        <v>01</v>
      </c>
      <c r="Q74" s="17" t="str">
        <f t="shared" si="9"/>
        <v>1958</v>
      </c>
      <c r="R74" s="17" t="str">
        <f t="shared" si="10"/>
        <v>11</v>
      </c>
      <c r="S74" s="17" t="str">
        <f t="shared" si="11"/>
        <v>30</v>
      </c>
    </row>
    <row r="75" spans="1:19" x14ac:dyDescent="0.2">
      <c r="A75" s="13" t="s">
        <v>223</v>
      </c>
      <c r="B75" s="13" t="s">
        <v>224</v>
      </c>
      <c r="C75" s="14">
        <v>25.8996</v>
      </c>
      <c r="D75" s="14">
        <v>-81.318299999999994</v>
      </c>
      <c r="E75" s="15">
        <v>1.2</v>
      </c>
      <c r="F75" s="16">
        <v>39124</v>
      </c>
      <c r="G75" s="16">
        <v>44022</v>
      </c>
      <c r="H75" s="17">
        <v>100</v>
      </c>
      <c r="I75" s="17" t="s">
        <v>1150</v>
      </c>
      <c r="J75" s="17" t="s">
        <v>1003</v>
      </c>
      <c r="K75" s="17"/>
      <c r="L75" s="13"/>
      <c r="M75" s="1" t="s">
        <v>132</v>
      </c>
      <c r="N75" s="17" t="str">
        <f t="shared" si="7"/>
        <v>2007</v>
      </c>
      <c r="O75" s="17" t="str">
        <f t="shared" si="12"/>
        <v>02</v>
      </c>
      <c r="P75" s="17" t="str">
        <f t="shared" si="8"/>
        <v>11</v>
      </c>
      <c r="Q75" s="17" t="str">
        <f t="shared" si="9"/>
        <v>2020</v>
      </c>
      <c r="R75" s="17" t="str">
        <f t="shared" si="10"/>
        <v>07</v>
      </c>
      <c r="S75" s="17" t="str">
        <f t="shared" si="11"/>
        <v>10</v>
      </c>
    </row>
    <row r="76" spans="1:19" x14ac:dyDescent="0.2">
      <c r="A76" s="18" t="s">
        <v>225</v>
      </c>
      <c r="B76" s="18" t="s">
        <v>226</v>
      </c>
      <c r="C76" s="19">
        <v>25.8489</v>
      </c>
      <c r="D76" s="19">
        <v>-81.389600000000002</v>
      </c>
      <c r="E76" s="20">
        <v>1.5</v>
      </c>
      <c r="F76" s="21">
        <v>8798</v>
      </c>
      <c r="G76" s="21">
        <v>43100</v>
      </c>
      <c r="H76" s="22">
        <v>92</v>
      </c>
      <c r="I76" s="22" t="s">
        <v>1150</v>
      </c>
      <c r="J76" s="22" t="s">
        <v>1003</v>
      </c>
      <c r="K76" s="22"/>
      <c r="L76" s="18"/>
      <c r="M76" s="23" t="s">
        <v>132</v>
      </c>
      <c r="N76" s="22" t="str">
        <f t="shared" si="7"/>
        <v>1924</v>
      </c>
      <c r="O76" s="22" t="str">
        <f t="shared" si="12"/>
        <v>02</v>
      </c>
      <c r="P76" s="22" t="str">
        <f t="shared" si="8"/>
        <v>01</v>
      </c>
      <c r="Q76" s="22" t="str">
        <f t="shared" si="9"/>
        <v>2017</v>
      </c>
      <c r="R76" s="22" t="str">
        <f t="shared" si="10"/>
        <v>12</v>
      </c>
      <c r="S76" s="22" t="str">
        <f t="shared" si="11"/>
        <v>31</v>
      </c>
    </row>
    <row r="77" spans="1:19" x14ac:dyDescent="0.2">
      <c r="A77" s="18" t="s">
        <v>227</v>
      </c>
      <c r="B77" s="18" t="s">
        <v>228</v>
      </c>
      <c r="C77" s="19">
        <v>29.754999999999999</v>
      </c>
      <c r="D77" s="19">
        <v>-81.538899999999998</v>
      </c>
      <c r="E77" s="20">
        <v>1.5</v>
      </c>
      <c r="F77" s="21" t="s">
        <v>37</v>
      </c>
      <c r="G77" s="21">
        <v>43853</v>
      </c>
      <c r="H77" s="22">
        <v>97</v>
      </c>
      <c r="I77" s="22" t="s">
        <v>1150</v>
      </c>
      <c r="J77" s="22" t="s">
        <v>998</v>
      </c>
      <c r="K77" s="22"/>
      <c r="L77" s="18"/>
      <c r="M77" s="23" t="s">
        <v>229</v>
      </c>
      <c r="N77" s="22" t="str">
        <f t="shared" si="7"/>
        <v>1892</v>
      </c>
      <c r="O77" s="22" t="str">
        <f t="shared" si="12"/>
        <v>01</v>
      </c>
      <c r="P77" s="22" t="str">
        <f t="shared" si="8"/>
        <v>01</v>
      </c>
      <c r="Q77" s="22" t="str">
        <f t="shared" si="9"/>
        <v>2020</v>
      </c>
      <c r="R77" s="22" t="str">
        <f t="shared" si="10"/>
        <v>01</v>
      </c>
      <c r="S77" s="22" t="str">
        <f t="shared" si="11"/>
        <v>23</v>
      </c>
    </row>
    <row r="78" spans="1:19" x14ac:dyDescent="0.2">
      <c r="A78" s="13" t="s">
        <v>230</v>
      </c>
      <c r="B78" s="13" t="s">
        <v>231</v>
      </c>
      <c r="C78" s="14">
        <v>27.683330000000002</v>
      </c>
      <c r="D78" s="14">
        <v>-80.650000000000006</v>
      </c>
      <c r="E78" s="15">
        <v>6.1</v>
      </c>
      <c r="F78" s="16">
        <v>4231</v>
      </c>
      <c r="G78" s="16">
        <v>28975</v>
      </c>
      <c r="H78" s="17">
        <v>92</v>
      </c>
      <c r="I78" s="17" t="s">
        <v>1150</v>
      </c>
      <c r="J78" s="17" t="s">
        <v>1001</v>
      </c>
      <c r="K78" s="17"/>
      <c r="L78" s="13"/>
      <c r="M78" s="1" t="s">
        <v>232</v>
      </c>
      <c r="N78" s="17" t="str">
        <f t="shared" si="7"/>
        <v>1911</v>
      </c>
      <c r="O78" s="17" t="str">
        <f t="shared" si="12"/>
        <v>08</v>
      </c>
      <c r="P78" s="17" t="str">
        <f t="shared" si="8"/>
        <v>01</v>
      </c>
      <c r="Q78" s="17" t="str">
        <f t="shared" si="9"/>
        <v>1979</v>
      </c>
      <c r="R78" s="17" t="str">
        <f t="shared" si="10"/>
        <v>04</v>
      </c>
      <c r="S78" s="17" t="str">
        <f t="shared" si="11"/>
        <v>30</v>
      </c>
    </row>
    <row r="79" spans="1:19" x14ac:dyDescent="0.2">
      <c r="A79" s="13" t="s">
        <v>233</v>
      </c>
      <c r="B79" s="13" t="s">
        <v>234</v>
      </c>
      <c r="C79" s="14">
        <v>30.666899999999998</v>
      </c>
      <c r="D79" s="14">
        <v>-81.452500000000001</v>
      </c>
      <c r="E79" s="15">
        <v>14.9</v>
      </c>
      <c r="F79" s="16" t="s">
        <v>37</v>
      </c>
      <c r="G79" s="16">
        <v>44023</v>
      </c>
      <c r="H79" s="17">
        <v>91</v>
      </c>
      <c r="I79" s="17" t="s">
        <v>1150</v>
      </c>
      <c r="J79" s="17" t="s">
        <v>1020</v>
      </c>
      <c r="K79" s="17"/>
      <c r="L79" s="13"/>
      <c r="M79" s="1" t="s">
        <v>235</v>
      </c>
      <c r="N79" s="17" t="str">
        <f t="shared" si="7"/>
        <v>1892</v>
      </c>
      <c r="O79" s="17" t="str">
        <f t="shared" si="12"/>
        <v>01</v>
      </c>
      <c r="P79" s="17" t="str">
        <f t="shared" si="8"/>
        <v>01</v>
      </c>
      <c r="Q79" s="17" t="str">
        <f t="shared" si="9"/>
        <v>2020</v>
      </c>
      <c r="R79" s="17" t="str">
        <f t="shared" si="10"/>
        <v>07</v>
      </c>
      <c r="S79" s="17" t="str">
        <f t="shared" si="11"/>
        <v>11</v>
      </c>
    </row>
    <row r="80" spans="1:19" x14ac:dyDescent="0.2">
      <c r="A80" s="18" t="s">
        <v>236</v>
      </c>
      <c r="B80" s="18" t="s">
        <v>237</v>
      </c>
      <c r="C80" s="19">
        <v>25.142199999999999</v>
      </c>
      <c r="D80" s="19">
        <v>-80.914400000000001</v>
      </c>
      <c r="E80" s="20">
        <v>0.9</v>
      </c>
      <c r="F80" s="21">
        <v>18629</v>
      </c>
      <c r="G80" s="21">
        <v>22705</v>
      </c>
      <c r="H80" s="22">
        <v>99</v>
      </c>
      <c r="I80" s="22" t="s">
        <v>1150</v>
      </c>
      <c r="J80" s="22" t="s">
        <v>1008</v>
      </c>
      <c r="K80" s="22"/>
      <c r="L80" s="18"/>
      <c r="M80" s="23" t="s">
        <v>238</v>
      </c>
      <c r="N80" s="22" t="str">
        <f t="shared" si="7"/>
        <v>1951</v>
      </c>
      <c r="O80" s="22" t="str">
        <f t="shared" si="12"/>
        <v>01</v>
      </c>
      <c r="P80" s="22" t="str">
        <f t="shared" si="8"/>
        <v>01</v>
      </c>
      <c r="Q80" s="22" t="str">
        <f t="shared" si="9"/>
        <v>1962</v>
      </c>
      <c r="R80" s="22" t="str">
        <f t="shared" si="10"/>
        <v>02</v>
      </c>
      <c r="S80" s="22" t="str">
        <f t="shared" si="11"/>
        <v>28</v>
      </c>
    </row>
    <row r="81" spans="1:19" x14ac:dyDescent="0.2">
      <c r="A81" s="18" t="s">
        <v>236</v>
      </c>
      <c r="B81" s="18" t="s">
        <v>239</v>
      </c>
      <c r="C81" s="19">
        <v>25.142199999999999</v>
      </c>
      <c r="D81" s="19">
        <v>-80.914400000000001</v>
      </c>
      <c r="E81" s="20">
        <v>0.9</v>
      </c>
      <c r="F81" s="21">
        <v>22706</v>
      </c>
      <c r="G81" s="21">
        <v>43951</v>
      </c>
      <c r="H81" s="22">
        <v>95</v>
      </c>
      <c r="I81" s="22" t="s">
        <v>1150</v>
      </c>
      <c r="J81" s="22" t="s">
        <v>1008</v>
      </c>
      <c r="K81" s="22"/>
      <c r="L81" s="18"/>
      <c r="M81" s="23" t="s">
        <v>238</v>
      </c>
      <c r="N81" s="22" t="str">
        <f t="shared" si="7"/>
        <v>1962</v>
      </c>
      <c r="O81" s="22" t="str">
        <f t="shared" si="12"/>
        <v>03</v>
      </c>
      <c r="P81" s="22" t="str">
        <f t="shared" si="8"/>
        <v>01</v>
      </c>
      <c r="Q81" s="22" t="str">
        <f t="shared" si="9"/>
        <v>2020</v>
      </c>
      <c r="R81" s="22" t="str">
        <f t="shared" si="10"/>
        <v>04</v>
      </c>
      <c r="S81" s="22" t="str">
        <f t="shared" si="11"/>
        <v>30</v>
      </c>
    </row>
    <row r="82" spans="1:19" x14ac:dyDescent="0.2">
      <c r="A82" s="13" t="s">
        <v>240</v>
      </c>
      <c r="B82" s="13" t="s">
        <v>241</v>
      </c>
      <c r="C82" s="14">
        <v>28.0425</v>
      </c>
      <c r="D82" s="14">
        <v>-81.037220000000005</v>
      </c>
      <c r="E82" s="15">
        <v>23.2</v>
      </c>
      <c r="F82" s="16">
        <v>37742</v>
      </c>
      <c r="G82" s="16">
        <v>40298</v>
      </c>
      <c r="H82" s="17">
        <v>96</v>
      </c>
      <c r="I82" s="17" t="s">
        <v>1150</v>
      </c>
      <c r="J82" s="17" t="s">
        <v>1012</v>
      </c>
      <c r="K82" s="17"/>
      <c r="L82" s="13"/>
      <c r="M82" s="1" t="s">
        <v>242</v>
      </c>
      <c r="N82" s="17" t="str">
        <f t="shared" si="7"/>
        <v>2003</v>
      </c>
      <c r="O82" s="17" t="str">
        <f t="shared" si="12"/>
        <v>05</v>
      </c>
      <c r="P82" s="17" t="str">
        <f t="shared" si="8"/>
        <v>01</v>
      </c>
      <c r="Q82" s="17" t="str">
        <f t="shared" si="9"/>
        <v>2010</v>
      </c>
      <c r="R82" s="17" t="str">
        <f t="shared" si="10"/>
        <v>04</v>
      </c>
      <c r="S82" s="17" t="str">
        <f t="shared" si="11"/>
        <v>30</v>
      </c>
    </row>
    <row r="83" spans="1:19" x14ac:dyDescent="0.2">
      <c r="A83" s="13" t="s">
        <v>243</v>
      </c>
      <c r="B83" s="13" t="s">
        <v>244</v>
      </c>
      <c r="C83" s="14">
        <v>27.51389</v>
      </c>
      <c r="D83" s="14">
        <v>-80.769440000000003</v>
      </c>
      <c r="E83" s="15">
        <v>14.9</v>
      </c>
      <c r="F83" s="16">
        <v>17746</v>
      </c>
      <c r="G83" s="16">
        <v>40678</v>
      </c>
      <c r="H83" s="17">
        <v>81</v>
      </c>
      <c r="I83" s="17" t="s">
        <v>1150</v>
      </c>
      <c r="J83" s="17" t="s">
        <v>1001</v>
      </c>
      <c r="K83" s="17"/>
      <c r="L83" s="13"/>
      <c r="M83" s="1" t="s">
        <v>245</v>
      </c>
      <c r="N83" s="17" t="str">
        <f t="shared" si="7"/>
        <v>1948</v>
      </c>
      <c r="O83" s="17" t="str">
        <f t="shared" si="12"/>
        <v>08</v>
      </c>
      <c r="P83" s="17" t="str">
        <f t="shared" si="8"/>
        <v>01</v>
      </c>
      <c r="Q83" s="17" t="str">
        <f t="shared" si="9"/>
        <v>2011</v>
      </c>
      <c r="R83" s="17" t="str">
        <f t="shared" si="10"/>
        <v>05</v>
      </c>
      <c r="S83" s="17" t="str">
        <f t="shared" si="11"/>
        <v>15</v>
      </c>
    </row>
    <row r="84" spans="1:19" x14ac:dyDescent="0.2">
      <c r="A84" s="18" t="s">
        <v>246</v>
      </c>
      <c r="B84" s="18" t="s">
        <v>247</v>
      </c>
      <c r="C84" s="19">
        <v>27.57264</v>
      </c>
      <c r="D84" s="19">
        <v>-82.139300000000006</v>
      </c>
      <c r="E84" s="20">
        <v>34.1</v>
      </c>
      <c r="F84" s="21">
        <v>17746</v>
      </c>
      <c r="G84" s="21">
        <v>44012</v>
      </c>
      <c r="H84" s="22">
        <v>97</v>
      </c>
      <c r="I84" s="22" t="s">
        <v>1150</v>
      </c>
      <c r="J84" s="22" t="s">
        <v>1017</v>
      </c>
      <c r="K84" s="22"/>
      <c r="L84" s="18"/>
      <c r="M84" s="23" t="s">
        <v>249</v>
      </c>
      <c r="N84" s="22" t="str">
        <f t="shared" si="7"/>
        <v>1948</v>
      </c>
      <c r="O84" s="22" t="str">
        <f t="shared" si="12"/>
        <v>08</v>
      </c>
      <c r="P84" s="22" t="str">
        <f t="shared" si="8"/>
        <v>01</v>
      </c>
      <c r="Q84" s="22" t="str">
        <f t="shared" si="9"/>
        <v>2020</v>
      </c>
      <c r="R84" s="22" t="str">
        <f t="shared" si="10"/>
        <v>06</v>
      </c>
      <c r="S84" s="22" t="str">
        <f t="shared" si="11"/>
        <v>30</v>
      </c>
    </row>
    <row r="85" spans="1:19" x14ac:dyDescent="0.2">
      <c r="A85" s="18" t="s">
        <v>250</v>
      </c>
      <c r="B85" s="18" t="s">
        <v>251</v>
      </c>
      <c r="C85" s="19">
        <v>26.140799999999999</v>
      </c>
      <c r="D85" s="19">
        <v>-80.106099999999998</v>
      </c>
      <c r="E85" s="20">
        <v>1.2</v>
      </c>
      <c r="F85" s="21">
        <v>19085</v>
      </c>
      <c r="G85" s="21">
        <v>44023</v>
      </c>
      <c r="H85" s="22">
        <v>52</v>
      </c>
      <c r="I85" s="22" t="s">
        <v>1150</v>
      </c>
      <c r="J85" s="22" t="s">
        <v>1005</v>
      </c>
      <c r="K85" s="22"/>
      <c r="L85" s="18"/>
      <c r="M85" s="23"/>
      <c r="N85" s="22" t="str">
        <f t="shared" si="7"/>
        <v>1952</v>
      </c>
      <c r="O85" s="22" t="str">
        <f t="shared" si="12"/>
        <v>04</v>
      </c>
      <c r="P85" s="22" t="str">
        <f t="shared" si="8"/>
        <v>01</v>
      </c>
      <c r="Q85" s="22" t="str">
        <f t="shared" si="9"/>
        <v>2020</v>
      </c>
      <c r="R85" s="22" t="str">
        <f t="shared" si="10"/>
        <v>07</v>
      </c>
      <c r="S85" s="22" t="str">
        <f t="shared" si="11"/>
        <v>11</v>
      </c>
    </row>
    <row r="86" spans="1:19" x14ac:dyDescent="0.2">
      <c r="A86" s="13" t="s">
        <v>252</v>
      </c>
      <c r="B86" s="13" t="s">
        <v>253</v>
      </c>
      <c r="C86" s="14">
        <v>26.196940000000001</v>
      </c>
      <c r="D86" s="14">
        <v>-80.170829999999995</v>
      </c>
      <c r="E86" s="15">
        <v>4.3</v>
      </c>
      <c r="F86" s="16">
        <v>35967</v>
      </c>
      <c r="G86" s="16">
        <v>44022</v>
      </c>
      <c r="H86" s="17">
        <v>100</v>
      </c>
      <c r="I86" s="17" t="s">
        <v>1150</v>
      </c>
      <c r="J86" s="17" t="s">
        <v>1005</v>
      </c>
      <c r="K86" s="17" t="s">
        <v>1061</v>
      </c>
      <c r="L86" s="13" t="s">
        <v>1060</v>
      </c>
      <c r="M86" s="1" t="s">
        <v>254</v>
      </c>
      <c r="N86" s="17" t="str">
        <f t="shared" si="7"/>
        <v>1998</v>
      </c>
      <c r="O86" s="17" t="str">
        <f t="shared" si="12"/>
        <v>06</v>
      </c>
      <c r="P86" s="17" t="str">
        <f t="shared" si="8"/>
        <v>21</v>
      </c>
      <c r="Q86" s="17" t="str">
        <f t="shared" si="9"/>
        <v>2020</v>
      </c>
      <c r="R86" s="17" t="str">
        <f t="shared" si="10"/>
        <v>07</v>
      </c>
      <c r="S86" s="17" t="str">
        <f t="shared" si="11"/>
        <v>10</v>
      </c>
    </row>
    <row r="87" spans="1:19" x14ac:dyDescent="0.2">
      <c r="A87" s="13" t="s">
        <v>255</v>
      </c>
      <c r="B87" s="13" t="s">
        <v>256</v>
      </c>
      <c r="C87" s="14">
        <v>26.08333</v>
      </c>
      <c r="D87" s="14">
        <v>-80.25</v>
      </c>
      <c r="E87" s="15">
        <v>3</v>
      </c>
      <c r="F87" s="16">
        <v>19664</v>
      </c>
      <c r="G87" s="16">
        <v>29036</v>
      </c>
      <c r="H87" s="17">
        <v>100</v>
      </c>
      <c r="I87" s="17" t="s">
        <v>1150</v>
      </c>
      <c r="J87" s="17" t="s">
        <v>1005</v>
      </c>
      <c r="K87" s="17"/>
      <c r="L87" s="13"/>
      <c r="M87" s="1" t="s">
        <v>257</v>
      </c>
      <c r="N87" s="17" t="str">
        <f t="shared" si="7"/>
        <v>1953</v>
      </c>
      <c r="O87" s="17" t="str">
        <f t="shared" si="12"/>
        <v>11</v>
      </c>
      <c r="P87" s="17" t="str">
        <f t="shared" si="8"/>
        <v>01</v>
      </c>
      <c r="Q87" s="17" t="str">
        <f t="shared" si="9"/>
        <v>1979</v>
      </c>
      <c r="R87" s="17" t="str">
        <f t="shared" si="10"/>
        <v>06</v>
      </c>
      <c r="S87" s="17" t="str">
        <f t="shared" si="11"/>
        <v>30</v>
      </c>
    </row>
    <row r="88" spans="1:19" x14ac:dyDescent="0.2">
      <c r="A88" s="18" t="s">
        <v>258</v>
      </c>
      <c r="B88" s="18" t="s">
        <v>259</v>
      </c>
      <c r="C88" s="19">
        <v>26.078749999999999</v>
      </c>
      <c r="D88" s="19">
        <v>-80.162170000000003</v>
      </c>
      <c r="E88" s="20">
        <v>3.4</v>
      </c>
      <c r="F88" s="21">
        <v>16497</v>
      </c>
      <c r="G88" s="21">
        <v>44023</v>
      </c>
      <c r="H88" s="22">
        <v>31</v>
      </c>
      <c r="I88" s="22" t="s">
        <v>1150</v>
      </c>
      <c r="J88" s="22" t="s">
        <v>1005</v>
      </c>
      <c r="K88" s="22" t="s">
        <v>1059</v>
      </c>
      <c r="L88" s="18" t="s">
        <v>1058</v>
      </c>
      <c r="M88" s="23"/>
      <c r="N88" s="22" t="str">
        <f t="shared" si="7"/>
        <v>1945</v>
      </c>
      <c r="O88" s="22" t="str">
        <f t="shared" si="12"/>
        <v>03</v>
      </c>
      <c r="P88" s="22" t="str">
        <f t="shared" si="8"/>
        <v>01</v>
      </c>
      <c r="Q88" s="22" t="str">
        <f t="shared" si="9"/>
        <v>2020</v>
      </c>
      <c r="R88" s="22" t="str">
        <f t="shared" si="10"/>
        <v>07</v>
      </c>
      <c r="S88" s="22" t="str">
        <f t="shared" si="11"/>
        <v>11</v>
      </c>
    </row>
    <row r="89" spans="1:19" x14ac:dyDescent="0.2">
      <c r="A89" s="18" t="s">
        <v>260</v>
      </c>
      <c r="B89" s="18" t="s">
        <v>261</v>
      </c>
      <c r="C89" s="19">
        <v>26.101900000000001</v>
      </c>
      <c r="D89" s="19">
        <v>-80.201099999999997</v>
      </c>
      <c r="E89" s="20">
        <v>4.9000000000000004</v>
      </c>
      <c r="F89" s="21">
        <v>4689</v>
      </c>
      <c r="G89" s="21">
        <v>44022</v>
      </c>
      <c r="H89" s="22">
        <v>98</v>
      </c>
      <c r="I89" s="22" t="s">
        <v>1150</v>
      </c>
      <c r="J89" s="22" t="s">
        <v>1005</v>
      </c>
      <c r="K89" s="22"/>
      <c r="L89" s="18"/>
      <c r="M89" s="23"/>
      <c r="N89" s="22" t="str">
        <f t="shared" si="7"/>
        <v>1912</v>
      </c>
      <c r="O89" s="22" t="str">
        <f t="shared" si="12"/>
        <v>11</v>
      </c>
      <c r="P89" s="22" t="str">
        <f t="shared" si="8"/>
        <v>01</v>
      </c>
      <c r="Q89" s="22" t="str">
        <f t="shared" si="9"/>
        <v>2020</v>
      </c>
      <c r="R89" s="22" t="str">
        <f t="shared" si="10"/>
        <v>07</v>
      </c>
      <c r="S89" s="22" t="str">
        <f t="shared" si="11"/>
        <v>10</v>
      </c>
    </row>
    <row r="90" spans="1:19" x14ac:dyDescent="0.2">
      <c r="A90" s="13" t="s">
        <v>262</v>
      </c>
      <c r="B90" s="13" t="s">
        <v>263</v>
      </c>
      <c r="C90" s="14">
        <v>26.585000000000001</v>
      </c>
      <c r="D90" s="14">
        <v>-81.861400000000003</v>
      </c>
      <c r="E90" s="15">
        <v>4.5999999999999996</v>
      </c>
      <c r="F90" s="16" t="s">
        <v>37</v>
      </c>
      <c r="G90" s="16">
        <v>44022</v>
      </c>
      <c r="H90" s="17">
        <v>92</v>
      </c>
      <c r="I90" s="17" t="s">
        <v>1150</v>
      </c>
      <c r="J90" s="17" t="s">
        <v>1003</v>
      </c>
      <c r="K90" s="17" t="s">
        <v>1062</v>
      </c>
      <c r="L90" s="13" t="s">
        <v>1063</v>
      </c>
      <c r="M90" s="1"/>
      <c r="N90" s="17" t="str">
        <f t="shared" si="7"/>
        <v>1892</v>
      </c>
      <c r="O90" s="17" t="str">
        <f t="shared" si="12"/>
        <v>01</v>
      </c>
      <c r="P90" s="17" t="str">
        <f t="shared" si="8"/>
        <v>01</v>
      </c>
      <c r="Q90" s="17" t="str">
        <f t="shared" si="9"/>
        <v>2020</v>
      </c>
      <c r="R90" s="17" t="str">
        <f t="shared" si="10"/>
        <v>07</v>
      </c>
      <c r="S90" s="17" t="str">
        <f t="shared" si="11"/>
        <v>10</v>
      </c>
    </row>
    <row r="91" spans="1:19" x14ac:dyDescent="0.2">
      <c r="A91" s="13" t="s">
        <v>264</v>
      </c>
      <c r="B91" s="13" t="s">
        <v>265</v>
      </c>
      <c r="C91" s="14">
        <v>26.536110000000001</v>
      </c>
      <c r="D91" s="14">
        <v>-81.754999999999995</v>
      </c>
      <c r="E91" s="15">
        <v>9.4</v>
      </c>
      <c r="F91" s="16">
        <v>35936</v>
      </c>
      <c r="G91" s="16">
        <v>44022</v>
      </c>
      <c r="H91" s="17">
        <v>100</v>
      </c>
      <c r="I91" s="17" t="s">
        <v>1150</v>
      </c>
      <c r="J91" s="17" t="s">
        <v>1003</v>
      </c>
      <c r="K91" s="17" t="s">
        <v>1065</v>
      </c>
      <c r="L91" s="13" t="s">
        <v>1064</v>
      </c>
      <c r="M91" s="1"/>
      <c r="N91" s="17" t="str">
        <f t="shared" si="7"/>
        <v>1998</v>
      </c>
      <c r="O91" s="17" t="str">
        <f t="shared" si="12"/>
        <v>05</v>
      </c>
      <c r="P91" s="17" t="str">
        <f t="shared" si="8"/>
        <v>21</v>
      </c>
      <c r="Q91" s="17" t="str">
        <f t="shared" si="9"/>
        <v>2020</v>
      </c>
      <c r="R91" s="17" t="str">
        <f t="shared" si="10"/>
        <v>07</v>
      </c>
      <c r="S91" s="17" t="str">
        <f t="shared" si="11"/>
        <v>10</v>
      </c>
    </row>
    <row r="92" spans="1:19" x14ac:dyDescent="0.2">
      <c r="A92" s="18" t="s">
        <v>266</v>
      </c>
      <c r="B92" s="18" t="s">
        <v>267</v>
      </c>
      <c r="C92" s="19">
        <v>27.427199999999999</v>
      </c>
      <c r="D92" s="19">
        <v>-80.405299999999997</v>
      </c>
      <c r="E92" s="20">
        <v>6.1</v>
      </c>
      <c r="F92" s="21">
        <v>35827</v>
      </c>
      <c r="G92" s="21">
        <v>43999</v>
      </c>
      <c r="H92" s="22">
        <v>69</v>
      </c>
      <c r="I92" s="22" t="s">
        <v>1150</v>
      </c>
      <c r="J92" s="22" t="s">
        <v>1001</v>
      </c>
      <c r="K92" s="22"/>
      <c r="L92" s="18"/>
      <c r="M92" s="23"/>
      <c r="N92" s="22" t="str">
        <f t="shared" si="7"/>
        <v>1998</v>
      </c>
      <c r="O92" s="22" t="str">
        <f t="shared" si="12"/>
        <v>02</v>
      </c>
      <c r="P92" s="22" t="str">
        <f t="shared" si="8"/>
        <v>01</v>
      </c>
      <c r="Q92" s="22" t="str">
        <f t="shared" si="9"/>
        <v>2020</v>
      </c>
      <c r="R92" s="22" t="str">
        <f t="shared" si="10"/>
        <v>06</v>
      </c>
      <c r="S92" s="22" t="str">
        <f t="shared" si="11"/>
        <v>17</v>
      </c>
    </row>
    <row r="93" spans="1:19" x14ac:dyDescent="0.2">
      <c r="A93" s="18" t="s">
        <v>268</v>
      </c>
      <c r="B93" s="18" t="s">
        <v>269</v>
      </c>
      <c r="C93" s="19">
        <v>27.498059999999999</v>
      </c>
      <c r="D93" s="19">
        <v>-80.376670000000004</v>
      </c>
      <c r="E93" s="20">
        <v>7.3</v>
      </c>
      <c r="F93" s="21">
        <v>36372</v>
      </c>
      <c r="G93" s="21">
        <v>44022</v>
      </c>
      <c r="H93" s="22">
        <v>100</v>
      </c>
      <c r="I93" s="22" t="s">
        <v>1150</v>
      </c>
      <c r="J93" s="22" t="s">
        <v>1001</v>
      </c>
      <c r="K93" s="22" t="s">
        <v>1067</v>
      </c>
      <c r="L93" s="18" t="s">
        <v>1066</v>
      </c>
      <c r="M93" s="23"/>
      <c r="N93" s="22" t="str">
        <f t="shared" si="7"/>
        <v>1999</v>
      </c>
      <c r="O93" s="22" t="str">
        <f t="shared" si="12"/>
        <v>07</v>
      </c>
      <c r="P93" s="22" t="str">
        <f t="shared" si="8"/>
        <v>31</v>
      </c>
      <c r="Q93" s="22" t="str">
        <f t="shared" si="9"/>
        <v>2020</v>
      </c>
      <c r="R93" s="22" t="str">
        <f t="shared" si="10"/>
        <v>07</v>
      </c>
      <c r="S93" s="22" t="str">
        <f t="shared" si="11"/>
        <v>10</v>
      </c>
    </row>
    <row r="94" spans="1:19" x14ac:dyDescent="0.2">
      <c r="A94" s="13" t="s">
        <v>270</v>
      </c>
      <c r="B94" s="13" t="s">
        <v>271</v>
      </c>
      <c r="C94" s="14">
        <v>27.4419</v>
      </c>
      <c r="D94" s="14">
        <v>-80.350800000000007</v>
      </c>
      <c r="E94" s="15">
        <v>7.6</v>
      </c>
      <c r="F94" s="16">
        <v>367</v>
      </c>
      <c r="G94" s="16">
        <v>44022</v>
      </c>
      <c r="H94" s="17">
        <v>99</v>
      </c>
      <c r="I94" s="17" t="s">
        <v>1150</v>
      </c>
      <c r="J94" s="17" t="s">
        <v>1001</v>
      </c>
      <c r="K94" s="17"/>
      <c r="L94" s="13"/>
      <c r="M94" s="1"/>
      <c r="N94" s="17" t="str">
        <f t="shared" si="7"/>
        <v>1901</v>
      </c>
      <c r="O94" s="17" t="str">
        <f t="shared" si="12"/>
        <v>01</v>
      </c>
      <c r="P94" s="17" t="str">
        <f t="shared" si="8"/>
        <v>01</v>
      </c>
      <c r="Q94" s="17" t="str">
        <f t="shared" si="9"/>
        <v>2020</v>
      </c>
      <c r="R94" s="17" t="str">
        <f t="shared" si="10"/>
        <v>07</v>
      </c>
      <c r="S94" s="17" t="str">
        <f t="shared" si="11"/>
        <v>10</v>
      </c>
    </row>
    <row r="95" spans="1:19" x14ac:dyDescent="0.2">
      <c r="A95" s="13" t="s">
        <v>272</v>
      </c>
      <c r="B95" s="13" t="s">
        <v>273</v>
      </c>
      <c r="C95" s="14">
        <v>30.433330000000002</v>
      </c>
      <c r="D95" s="14">
        <v>-85.416669999999996</v>
      </c>
      <c r="E95" s="15">
        <v>42.7</v>
      </c>
      <c r="F95" s="16">
        <v>20180</v>
      </c>
      <c r="G95" s="16">
        <v>32659</v>
      </c>
      <c r="H95" s="17">
        <v>97</v>
      </c>
      <c r="I95" s="17" t="s">
        <v>1150</v>
      </c>
      <c r="J95" s="17" t="s">
        <v>1022</v>
      </c>
      <c r="K95" s="17"/>
      <c r="L95" s="13"/>
      <c r="M95" s="1" t="s">
        <v>135</v>
      </c>
      <c r="N95" s="17" t="str">
        <f t="shared" si="7"/>
        <v>1955</v>
      </c>
      <c r="O95" s="17" t="str">
        <f t="shared" si="12"/>
        <v>04</v>
      </c>
      <c r="P95" s="17" t="str">
        <f t="shared" si="8"/>
        <v>01</v>
      </c>
      <c r="Q95" s="17" t="str">
        <f t="shared" si="9"/>
        <v>1989</v>
      </c>
      <c r="R95" s="17" t="str">
        <f t="shared" si="10"/>
        <v>05</v>
      </c>
      <c r="S95" s="17" t="str">
        <f t="shared" si="11"/>
        <v>31</v>
      </c>
    </row>
    <row r="96" spans="1:19" x14ac:dyDescent="0.2">
      <c r="A96" s="18" t="s">
        <v>274</v>
      </c>
      <c r="B96" s="18" t="s">
        <v>275</v>
      </c>
      <c r="C96" s="19">
        <v>29.68139</v>
      </c>
      <c r="D96" s="19">
        <v>-82.494169999999997</v>
      </c>
      <c r="E96" s="20">
        <v>29</v>
      </c>
      <c r="F96" s="21">
        <v>32540</v>
      </c>
      <c r="G96" s="21">
        <v>36891</v>
      </c>
      <c r="H96" s="22">
        <v>100</v>
      </c>
      <c r="I96" s="22" t="s">
        <v>1150</v>
      </c>
      <c r="J96" s="22" t="s">
        <v>996</v>
      </c>
      <c r="K96" s="22"/>
      <c r="L96" s="18"/>
      <c r="M96" s="23" t="s">
        <v>276</v>
      </c>
      <c r="N96" s="22" t="str">
        <f t="shared" si="7"/>
        <v>1989</v>
      </c>
      <c r="O96" s="22" t="str">
        <f t="shared" si="12"/>
        <v>02</v>
      </c>
      <c r="P96" s="22" t="str">
        <f t="shared" si="8"/>
        <v>01</v>
      </c>
      <c r="Q96" s="22" t="str">
        <f t="shared" si="9"/>
        <v>2000</v>
      </c>
      <c r="R96" s="22" t="str">
        <f t="shared" si="10"/>
        <v>12</v>
      </c>
      <c r="S96" s="22" t="str">
        <f t="shared" si="11"/>
        <v>31</v>
      </c>
    </row>
    <row r="97" spans="1:19" x14ac:dyDescent="0.2">
      <c r="A97" s="18" t="s">
        <v>277</v>
      </c>
      <c r="B97" s="18" t="s">
        <v>278</v>
      </c>
      <c r="C97" s="19">
        <v>29.633330000000001</v>
      </c>
      <c r="D97" s="19">
        <v>-82.366669999999999</v>
      </c>
      <c r="E97" s="20">
        <v>29.3</v>
      </c>
      <c r="F97" s="21">
        <v>19633</v>
      </c>
      <c r="G97" s="21">
        <v>32508</v>
      </c>
      <c r="H97" s="22">
        <v>100</v>
      </c>
      <c r="I97" s="22" t="s">
        <v>1150</v>
      </c>
      <c r="J97" s="22" t="s">
        <v>996</v>
      </c>
      <c r="K97" s="22"/>
      <c r="L97" s="18"/>
      <c r="M97" s="23"/>
      <c r="N97" s="22" t="str">
        <f t="shared" si="7"/>
        <v>1953</v>
      </c>
      <c r="O97" s="22" t="str">
        <f t="shared" si="12"/>
        <v>10</v>
      </c>
      <c r="P97" s="22" t="str">
        <f t="shared" si="8"/>
        <v>01</v>
      </c>
      <c r="Q97" s="22" t="str">
        <f t="shared" si="9"/>
        <v>1988</v>
      </c>
      <c r="R97" s="22" t="str">
        <f t="shared" si="10"/>
        <v>12</v>
      </c>
      <c r="S97" s="22" t="str">
        <f t="shared" si="11"/>
        <v>31</v>
      </c>
    </row>
    <row r="98" spans="1:19" x14ac:dyDescent="0.2">
      <c r="A98" s="13" t="s">
        <v>279</v>
      </c>
      <c r="B98" s="13" t="s">
        <v>280</v>
      </c>
      <c r="C98" s="14">
        <v>29.6919</v>
      </c>
      <c r="D98" s="14">
        <v>-82.275499999999994</v>
      </c>
      <c r="E98" s="15">
        <v>37.5</v>
      </c>
      <c r="F98" s="16">
        <v>22037</v>
      </c>
      <c r="G98" s="16">
        <v>44023</v>
      </c>
      <c r="H98" s="17">
        <v>77</v>
      </c>
      <c r="I98" s="17" t="s">
        <v>1150</v>
      </c>
      <c r="J98" s="17" t="s">
        <v>996</v>
      </c>
      <c r="K98" s="17" t="s">
        <v>1068</v>
      </c>
      <c r="L98" s="13" t="s">
        <v>1069</v>
      </c>
      <c r="M98" s="1"/>
      <c r="N98" s="17" t="str">
        <f t="shared" si="7"/>
        <v>1960</v>
      </c>
      <c r="O98" s="17" t="str">
        <f t="shared" si="12"/>
        <v>05</v>
      </c>
      <c r="P98" s="17" t="str">
        <f t="shared" si="8"/>
        <v>01</v>
      </c>
      <c r="Q98" s="17" t="str">
        <f t="shared" si="9"/>
        <v>2020</v>
      </c>
      <c r="R98" s="17" t="str">
        <f t="shared" si="10"/>
        <v>07</v>
      </c>
      <c r="S98" s="17" t="str">
        <f t="shared" si="11"/>
        <v>11</v>
      </c>
    </row>
    <row r="99" spans="1:19" x14ac:dyDescent="0.2">
      <c r="A99" s="13" t="s">
        <v>281</v>
      </c>
      <c r="B99" s="13" t="s">
        <v>282</v>
      </c>
      <c r="C99" s="14">
        <v>29.65</v>
      </c>
      <c r="D99" s="14">
        <v>-82.35</v>
      </c>
      <c r="E99" s="15">
        <v>52.1</v>
      </c>
      <c r="F99" s="16" t="s">
        <v>283</v>
      </c>
      <c r="G99" s="16">
        <v>20971</v>
      </c>
      <c r="H99" s="17">
        <v>96</v>
      </c>
      <c r="I99" s="17" t="s">
        <v>1150</v>
      </c>
      <c r="J99" s="17" t="s">
        <v>996</v>
      </c>
      <c r="K99" s="17"/>
      <c r="L99" s="13"/>
      <c r="M99" s="1"/>
      <c r="N99" s="17" t="str">
        <f t="shared" si="7"/>
        <v>1890</v>
      </c>
      <c r="O99" s="17" t="str">
        <f t="shared" si="12"/>
        <v>07</v>
      </c>
      <c r="P99" s="17" t="str">
        <f t="shared" si="8"/>
        <v>13</v>
      </c>
      <c r="Q99" s="17" t="str">
        <f t="shared" si="9"/>
        <v>1957</v>
      </c>
      <c r="R99" s="17" t="str">
        <f t="shared" si="10"/>
        <v>05</v>
      </c>
      <c r="S99" s="17" t="str">
        <f t="shared" si="11"/>
        <v>31</v>
      </c>
    </row>
    <row r="100" spans="1:19" x14ac:dyDescent="0.2">
      <c r="A100" s="18" t="s">
        <v>284</v>
      </c>
      <c r="B100" s="18" t="s">
        <v>285</v>
      </c>
      <c r="C100" s="19">
        <v>30.271699999999999</v>
      </c>
      <c r="D100" s="19">
        <v>-82.185599999999994</v>
      </c>
      <c r="E100" s="20">
        <v>39</v>
      </c>
      <c r="F100" s="21">
        <v>7291</v>
      </c>
      <c r="G100" s="21">
        <v>44023</v>
      </c>
      <c r="H100" s="22">
        <v>93</v>
      </c>
      <c r="I100" s="22" t="s">
        <v>1150</v>
      </c>
      <c r="J100" s="22" t="s">
        <v>996</v>
      </c>
      <c r="K100" s="22"/>
      <c r="L100" s="18"/>
      <c r="M100" s="23" t="s">
        <v>286</v>
      </c>
      <c r="N100" s="22" t="str">
        <f t="shared" si="7"/>
        <v>1919</v>
      </c>
      <c r="O100" s="22" t="str">
        <f t="shared" si="12"/>
        <v>12</v>
      </c>
      <c r="P100" s="22" t="str">
        <f t="shared" si="8"/>
        <v>17</v>
      </c>
      <c r="Q100" s="22" t="str">
        <f t="shared" si="9"/>
        <v>2020</v>
      </c>
      <c r="R100" s="22" t="str">
        <f t="shared" si="10"/>
        <v>07</v>
      </c>
      <c r="S100" s="22" t="str">
        <f t="shared" si="11"/>
        <v>11</v>
      </c>
    </row>
    <row r="101" spans="1:19" x14ac:dyDescent="0.2">
      <c r="A101" s="18" t="s">
        <v>287</v>
      </c>
      <c r="B101" s="18" t="s">
        <v>288</v>
      </c>
      <c r="C101" s="19">
        <v>28.383330000000001</v>
      </c>
      <c r="D101" s="19">
        <v>-81.183329999999998</v>
      </c>
      <c r="E101" s="20">
        <v>18</v>
      </c>
      <c r="F101" s="21">
        <v>15535</v>
      </c>
      <c r="G101" s="21">
        <v>29098</v>
      </c>
      <c r="H101" s="22">
        <v>91</v>
      </c>
      <c r="I101" s="22" t="s">
        <v>1150</v>
      </c>
      <c r="J101" s="22" t="s">
        <v>1012</v>
      </c>
      <c r="K101" s="22"/>
      <c r="L101" s="18"/>
      <c r="M101" s="23" t="s">
        <v>289</v>
      </c>
      <c r="N101" s="22" t="str">
        <f t="shared" si="7"/>
        <v>1942</v>
      </c>
      <c r="O101" s="22" t="str">
        <f t="shared" si="12"/>
        <v>07</v>
      </c>
      <c r="P101" s="22" t="str">
        <f t="shared" si="8"/>
        <v>13</v>
      </c>
      <c r="Q101" s="22" t="str">
        <f t="shared" si="9"/>
        <v>1979</v>
      </c>
      <c r="R101" s="22" t="str">
        <f t="shared" si="10"/>
        <v>08</v>
      </c>
      <c r="S101" s="22" t="str">
        <f t="shared" si="11"/>
        <v>31</v>
      </c>
    </row>
    <row r="102" spans="1:19" x14ac:dyDescent="0.2">
      <c r="A102" s="13" t="s">
        <v>290</v>
      </c>
      <c r="B102" s="13" t="s">
        <v>291</v>
      </c>
      <c r="C102" s="14">
        <v>29.7652</v>
      </c>
      <c r="D102" s="14">
        <v>-81.469700000000003</v>
      </c>
      <c r="E102" s="15">
        <v>3</v>
      </c>
      <c r="F102" s="16">
        <v>28491</v>
      </c>
      <c r="G102" s="16">
        <v>44023</v>
      </c>
      <c r="H102" s="17">
        <v>100</v>
      </c>
      <c r="I102" s="17" t="s">
        <v>1150</v>
      </c>
      <c r="J102" s="17" t="s">
        <v>998</v>
      </c>
      <c r="K102" s="17"/>
      <c r="L102" s="13"/>
      <c r="M102" s="1" t="s">
        <v>292</v>
      </c>
      <c r="N102" s="17" t="str">
        <f t="shared" si="7"/>
        <v>1978</v>
      </c>
      <c r="O102" s="17" t="str">
        <f t="shared" si="12"/>
        <v>01</v>
      </c>
      <c r="P102" s="17" t="str">
        <f t="shared" si="8"/>
        <v>01</v>
      </c>
      <c r="Q102" s="17" t="str">
        <f t="shared" si="9"/>
        <v>2020</v>
      </c>
      <c r="R102" s="17" t="str">
        <f t="shared" si="10"/>
        <v>07</v>
      </c>
      <c r="S102" s="17" t="str">
        <f t="shared" si="11"/>
        <v>11</v>
      </c>
    </row>
    <row r="103" spans="1:19" x14ac:dyDescent="0.2">
      <c r="A103" s="13" t="s">
        <v>293</v>
      </c>
      <c r="B103" s="13" t="s">
        <v>294</v>
      </c>
      <c r="C103" s="14">
        <v>25.817499999999999</v>
      </c>
      <c r="D103" s="14">
        <v>-80.285799999999995</v>
      </c>
      <c r="E103" s="15">
        <v>3.7</v>
      </c>
      <c r="F103" s="16">
        <v>14791</v>
      </c>
      <c r="G103" s="16">
        <v>44022</v>
      </c>
      <c r="H103" s="17">
        <v>98</v>
      </c>
      <c r="I103" s="17" t="s">
        <v>1150</v>
      </c>
      <c r="J103" s="17" t="s">
        <v>1008</v>
      </c>
      <c r="K103" s="17"/>
      <c r="L103" s="13"/>
      <c r="M103" s="1" t="s">
        <v>295</v>
      </c>
      <c r="N103" s="17" t="str">
        <f t="shared" si="7"/>
        <v>1940</v>
      </c>
      <c r="O103" s="17" t="str">
        <f t="shared" si="12"/>
        <v>06</v>
      </c>
      <c r="P103" s="17" t="str">
        <f t="shared" si="8"/>
        <v>29</v>
      </c>
      <c r="Q103" s="17" t="str">
        <f t="shared" si="9"/>
        <v>2020</v>
      </c>
      <c r="R103" s="17" t="str">
        <f t="shared" si="10"/>
        <v>07</v>
      </c>
      <c r="S103" s="17" t="str">
        <f t="shared" si="11"/>
        <v>10</v>
      </c>
    </row>
    <row r="104" spans="1:19" x14ac:dyDescent="0.2">
      <c r="A104" s="18" t="s">
        <v>296</v>
      </c>
      <c r="B104" s="18" t="s">
        <v>297</v>
      </c>
      <c r="C104" s="19">
        <v>29.828600000000002</v>
      </c>
      <c r="D104" s="19">
        <v>-82.597200000000001</v>
      </c>
      <c r="E104" s="20">
        <v>19.8</v>
      </c>
      <c r="F104" s="21">
        <v>16346</v>
      </c>
      <c r="G104" s="21">
        <v>42059</v>
      </c>
      <c r="H104" s="22">
        <v>97</v>
      </c>
      <c r="I104" s="22" t="s">
        <v>1150</v>
      </c>
      <c r="J104" s="22" t="s">
        <v>996</v>
      </c>
      <c r="K104" s="22"/>
      <c r="L104" s="18"/>
      <c r="M104" s="23" t="s">
        <v>298</v>
      </c>
      <c r="N104" s="22" t="str">
        <f t="shared" si="7"/>
        <v>1944</v>
      </c>
      <c r="O104" s="22" t="str">
        <f t="shared" si="12"/>
        <v>10</v>
      </c>
      <c r="P104" s="22" t="str">
        <f t="shared" si="8"/>
        <v>01</v>
      </c>
      <c r="Q104" s="22" t="str">
        <f t="shared" si="9"/>
        <v>2015</v>
      </c>
      <c r="R104" s="22" t="str">
        <f t="shared" si="10"/>
        <v>02</v>
      </c>
      <c r="S104" s="22" t="str">
        <f t="shared" si="11"/>
        <v>24</v>
      </c>
    </row>
    <row r="105" spans="1:19" x14ac:dyDescent="0.2">
      <c r="A105" s="18" t="s">
        <v>299</v>
      </c>
      <c r="B105" s="18" t="s">
        <v>300</v>
      </c>
      <c r="C105" s="19">
        <v>30.7</v>
      </c>
      <c r="D105" s="19">
        <v>-81.933329999999998</v>
      </c>
      <c r="E105" s="20">
        <v>21</v>
      </c>
      <c r="F105" s="21">
        <v>3167</v>
      </c>
      <c r="G105" s="21">
        <v>20698</v>
      </c>
      <c r="H105" s="22">
        <v>88</v>
      </c>
      <c r="I105" s="22" t="s">
        <v>1150</v>
      </c>
      <c r="J105" s="22" t="s">
        <v>1020</v>
      </c>
      <c r="K105" s="22"/>
      <c r="L105" s="18"/>
      <c r="M105" s="23" t="s">
        <v>301</v>
      </c>
      <c r="N105" s="22" t="str">
        <f t="shared" si="7"/>
        <v>1908</v>
      </c>
      <c r="O105" s="22" t="str">
        <f t="shared" si="12"/>
        <v>09</v>
      </c>
      <c r="P105" s="22" t="str">
        <f t="shared" si="8"/>
        <v>01</v>
      </c>
      <c r="Q105" s="22" t="str">
        <f t="shared" si="9"/>
        <v>1956</v>
      </c>
      <c r="R105" s="22" t="str">
        <f t="shared" si="10"/>
        <v>08</v>
      </c>
      <c r="S105" s="22" t="str">
        <f t="shared" si="11"/>
        <v>31</v>
      </c>
    </row>
    <row r="106" spans="1:19" x14ac:dyDescent="0.2">
      <c r="A106" s="13" t="s">
        <v>302</v>
      </c>
      <c r="B106" s="13" t="s">
        <v>303</v>
      </c>
      <c r="C106" s="14">
        <v>28.146899999999999</v>
      </c>
      <c r="D106" s="14">
        <v>-82.227599999999995</v>
      </c>
      <c r="E106" s="15">
        <v>16.2</v>
      </c>
      <c r="F106" s="16">
        <v>15926</v>
      </c>
      <c r="G106" s="16">
        <v>43982</v>
      </c>
      <c r="H106" s="17">
        <v>90</v>
      </c>
      <c r="I106" s="17" t="s">
        <v>1150</v>
      </c>
      <c r="J106" s="17" t="s">
        <v>1016</v>
      </c>
      <c r="K106" s="17"/>
      <c r="L106" s="13"/>
      <c r="M106" s="1" t="s">
        <v>304</v>
      </c>
      <c r="N106" s="17" t="str">
        <f t="shared" si="7"/>
        <v>1943</v>
      </c>
      <c r="O106" s="17" t="str">
        <f t="shared" si="12"/>
        <v>08</v>
      </c>
      <c r="P106" s="17" t="str">
        <f t="shared" si="8"/>
        <v>08</v>
      </c>
      <c r="Q106" s="17" t="str">
        <f t="shared" si="9"/>
        <v>2020</v>
      </c>
      <c r="R106" s="17" t="str">
        <f t="shared" si="10"/>
        <v>05</v>
      </c>
      <c r="S106" s="17" t="str">
        <f t="shared" si="11"/>
        <v>31</v>
      </c>
    </row>
    <row r="107" spans="1:19" x14ac:dyDescent="0.2">
      <c r="A107" s="13" t="s">
        <v>305</v>
      </c>
      <c r="B107" s="13" t="s">
        <v>306</v>
      </c>
      <c r="C107" s="14">
        <v>25.998889999999999</v>
      </c>
      <c r="D107" s="14">
        <v>-80.241110000000006</v>
      </c>
      <c r="E107" s="15">
        <v>2.7</v>
      </c>
      <c r="F107" s="16">
        <v>36270</v>
      </c>
      <c r="G107" s="16">
        <v>44022</v>
      </c>
      <c r="H107" s="17">
        <v>100</v>
      </c>
      <c r="I107" s="17" t="s">
        <v>1150</v>
      </c>
      <c r="J107" s="17" t="s">
        <v>1008</v>
      </c>
      <c r="K107" s="17" t="s">
        <v>1180</v>
      </c>
      <c r="L107" s="13" t="s">
        <v>1179</v>
      </c>
      <c r="M107" s="1"/>
      <c r="N107" s="17" t="str">
        <f t="shared" si="7"/>
        <v>1999</v>
      </c>
      <c r="O107" s="17" t="str">
        <f t="shared" si="12"/>
        <v>04</v>
      </c>
      <c r="P107" s="17" t="str">
        <f t="shared" si="8"/>
        <v>20</v>
      </c>
      <c r="Q107" s="17" t="str">
        <f t="shared" si="9"/>
        <v>2020</v>
      </c>
      <c r="R107" s="17" t="str">
        <f t="shared" si="10"/>
        <v>07</v>
      </c>
      <c r="S107" s="17" t="str">
        <f t="shared" si="11"/>
        <v>10</v>
      </c>
    </row>
    <row r="108" spans="1:19" x14ac:dyDescent="0.2">
      <c r="A108" s="18" t="s">
        <v>307</v>
      </c>
      <c r="B108" s="18" t="s">
        <v>308</v>
      </c>
      <c r="C108" s="19">
        <v>26.028099999999998</v>
      </c>
      <c r="D108" s="19">
        <v>-80.134100000000004</v>
      </c>
      <c r="E108" s="20">
        <v>2.7</v>
      </c>
      <c r="F108" s="21">
        <v>37561</v>
      </c>
      <c r="G108" s="21">
        <v>44023</v>
      </c>
      <c r="H108" s="22">
        <v>100</v>
      </c>
      <c r="I108" s="22" t="s">
        <v>1150</v>
      </c>
      <c r="J108" s="22" t="s">
        <v>1005</v>
      </c>
      <c r="K108" s="22"/>
      <c r="L108" s="18"/>
      <c r="M108" s="23"/>
      <c r="N108" s="22" t="str">
        <f t="shared" si="7"/>
        <v>2002</v>
      </c>
      <c r="O108" s="22" t="str">
        <f t="shared" si="12"/>
        <v>11</v>
      </c>
      <c r="P108" s="22" t="str">
        <f t="shared" si="8"/>
        <v>01</v>
      </c>
      <c r="Q108" s="22" t="str">
        <f t="shared" si="9"/>
        <v>2020</v>
      </c>
      <c r="R108" s="22" t="str">
        <f t="shared" si="10"/>
        <v>07</v>
      </c>
      <c r="S108" s="22" t="str">
        <f t="shared" si="11"/>
        <v>11</v>
      </c>
    </row>
    <row r="109" spans="1:19" x14ac:dyDescent="0.2">
      <c r="A109" s="18" t="s">
        <v>309</v>
      </c>
      <c r="B109" s="18" t="s">
        <v>310</v>
      </c>
      <c r="C109" s="19">
        <v>28.05</v>
      </c>
      <c r="D109" s="19">
        <v>-81.05</v>
      </c>
      <c r="E109" s="20">
        <v>21</v>
      </c>
      <c r="F109" s="21">
        <v>17746</v>
      </c>
      <c r="G109" s="21">
        <v>25627</v>
      </c>
      <c r="H109" s="22">
        <v>21</v>
      </c>
      <c r="I109" s="22" t="s">
        <v>1150</v>
      </c>
      <c r="J109" s="22" t="s">
        <v>1012</v>
      </c>
      <c r="K109" s="22"/>
      <c r="L109" s="18"/>
      <c r="M109" s="23" t="s">
        <v>311</v>
      </c>
      <c r="N109" s="22" t="str">
        <f t="shared" si="7"/>
        <v>1948</v>
      </c>
      <c r="O109" s="22" t="str">
        <f t="shared" si="12"/>
        <v>08</v>
      </c>
      <c r="P109" s="22" t="str">
        <f t="shared" si="8"/>
        <v>01</v>
      </c>
      <c r="Q109" s="22" t="str">
        <f t="shared" si="9"/>
        <v>1970</v>
      </c>
      <c r="R109" s="22" t="str">
        <f t="shared" si="10"/>
        <v>02</v>
      </c>
      <c r="S109" s="22" t="str">
        <f t="shared" si="11"/>
        <v>28</v>
      </c>
    </row>
    <row r="110" spans="1:19" x14ac:dyDescent="0.2">
      <c r="A110" s="13" t="s">
        <v>312</v>
      </c>
      <c r="B110" s="13" t="s">
        <v>313</v>
      </c>
      <c r="C110" s="14">
        <v>25.483329999999999</v>
      </c>
      <c r="D110" s="14">
        <v>-80.383330000000001</v>
      </c>
      <c r="E110" s="15">
        <v>1.5</v>
      </c>
      <c r="F110" s="16">
        <v>20470</v>
      </c>
      <c r="G110" s="16">
        <v>25933</v>
      </c>
      <c r="H110" s="17">
        <v>99</v>
      </c>
      <c r="I110" s="17" t="s">
        <v>1150</v>
      </c>
      <c r="J110" s="17" t="s">
        <v>1008</v>
      </c>
      <c r="K110" s="17" t="s">
        <v>1071</v>
      </c>
      <c r="L110" s="13" t="s">
        <v>1070</v>
      </c>
      <c r="M110" s="1"/>
      <c r="N110" s="17" t="str">
        <f t="shared" si="7"/>
        <v>1956</v>
      </c>
      <c r="O110" s="17" t="str">
        <f t="shared" si="12"/>
        <v>01</v>
      </c>
      <c r="P110" s="17" t="str">
        <f t="shared" si="8"/>
        <v>16</v>
      </c>
      <c r="Q110" s="17" t="str">
        <f t="shared" si="9"/>
        <v>1970</v>
      </c>
      <c r="R110" s="17" t="str">
        <f t="shared" si="10"/>
        <v>12</v>
      </c>
      <c r="S110" s="17" t="str">
        <f t="shared" si="11"/>
        <v>31</v>
      </c>
    </row>
    <row r="111" spans="1:19" x14ac:dyDescent="0.2">
      <c r="A111" s="13" t="s">
        <v>314</v>
      </c>
      <c r="B111" s="13" t="s">
        <v>315</v>
      </c>
      <c r="C111" s="14">
        <v>25.5</v>
      </c>
      <c r="D111" s="14">
        <v>-80.5</v>
      </c>
      <c r="E111" s="15">
        <v>3.4</v>
      </c>
      <c r="F111" s="16">
        <v>3835</v>
      </c>
      <c r="G111" s="16">
        <v>32416</v>
      </c>
      <c r="H111" s="17">
        <v>95</v>
      </c>
      <c r="I111" s="17" t="s">
        <v>1150</v>
      </c>
      <c r="J111" s="17" t="s">
        <v>1008</v>
      </c>
      <c r="K111" s="17"/>
      <c r="L111" s="13"/>
      <c r="M111" s="1"/>
      <c r="N111" s="17" t="str">
        <f t="shared" si="7"/>
        <v>1910</v>
      </c>
      <c r="O111" s="17" t="str">
        <f t="shared" si="12"/>
        <v>07</v>
      </c>
      <c r="P111" s="17" t="str">
        <f t="shared" si="8"/>
        <v>01</v>
      </c>
      <c r="Q111" s="17" t="str">
        <f t="shared" si="9"/>
        <v>1988</v>
      </c>
      <c r="R111" s="17" t="str">
        <f t="shared" si="10"/>
        <v>09</v>
      </c>
      <c r="S111" s="17" t="str">
        <f t="shared" si="11"/>
        <v>30</v>
      </c>
    </row>
    <row r="112" spans="1:19" x14ac:dyDescent="0.2">
      <c r="A112" s="18" t="s">
        <v>316</v>
      </c>
      <c r="B112" s="18" t="s">
        <v>317</v>
      </c>
      <c r="C112" s="19">
        <v>25.501100000000001</v>
      </c>
      <c r="D112" s="19">
        <v>-80.55</v>
      </c>
      <c r="E112" s="20">
        <v>2.7</v>
      </c>
      <c r="F112" s="21">
        <v>33025</v>
      </c>
      <c r="G112" s="21">
        <v>44023</v>
      </c>
      <c r="H112" s="22">
        <v>89</v>
      </c>
      <c r="I112" s="22" t="s">
        <v>1150</v>
      </c>
      <c r="J112" s="22" t="s">
        <v>1008</v>
      </c>
      <c r="K112" s="22"/>
      <c r="L112" s="18"/>
      <c r="M112" s="23"/>
      <c r="N112" s="22" t="str">
        <f t="shared" si="7"/>
        <v>1990</v>
      </c>
      <c r="O112" s="22" t="str">
        <f t="shared" si="12"/>
        <v>06</v>
      </c>
      <c r="P112" s="22" t="str">
        <f t="shared" si="8"/>
        <v>01</v>
      </c>
      <c r="Q112" s="22" t="str">
        <f t="shared" si="9"/>
        <v>2020</v>
      </c>
      <c r="R112" s="22" t="str">
        <f t="shared" si="10"/>
        <v>07</v>
      </c>
      <c r="S112" s="22" t="str">
        <f t="shared" si="11"/>
        <v>11</v>
      </c>
    </row>
    <row r="113" spans="1:19" x14ac:dyDescent="0.2">
      <c r="A113" s="18" t="s">
        <v>318</v>
      </c>
      <c r="B113" s="18" t="s">
        <v>319</v>
      </c>
      <c r="C113" s="19">
        <v>26.462219999999999</v>
      </c>
      <c r="D113" s="19">
        <v>-81.440560000000005</v>
      </c>
      <c r="E113" s="20">
        <v>10.7</v>
      </c>
      <c r="F113" s="21">
        <v>25720</v>
      </c>
      <c r="G113" s="21">
        <v>42626</v>
      </c>
      <c r="H113" s="22">
        <v>90</v>
      </c>
      <c r="I113" s="22" t="s">
        <v>1150</v>
      </c>
      <c r="J113" s="22" t="s">
        <v>1003</v>
      </c>
      <c r="K113" s="22"/>
      <c r="L113" s="18"/>
      <c r="M113" s="23" t="s">
        <v>320</v>
      </c>
      <c r="N113" s="22" t="str">
        <f t="shared" si="7"/>
        <v>1970</v>
      </c>
      <c r="O113" s="22" t="str">
        <f t="shared" si="12"/>
        <v>06</v>
      </c>
      <c r="P113" s="22" t="str">
        <f t="shared" si="8"/>
        <v>01</v>
      </c>
      <c r="Q113" s="22" t="str">
        <f t="shared" si="9"/>
        <v>2016</v>
      </c>
      <c r="R113" s="22" t="str">
        <f t="shared" si="10"/>
        <v>09</v>
      </c>
      <c r="S113" s="22" t="str">
        <f t="shared" si="11"/>
        <v>13</v>
      </c>
    </row>
    <row r="114" spans="1:19" x14ac:dyDescent="0.2">
      <c r="A114" s="13" t="s">
        <v>321</v>
      </c>
      <c r="B114" s="13" t="s">
        <v>322</v>
      </c>
      <c r="C114" s="14">
        <v>27.8</v>
      </c>
      <c r="D114" s="14">
        <v>-81.333330000000004</v>
      </c>
      <c r="E114" s="15">
        <v>30.5</v>
      </c>
      <c r="F114" s="16">
        <v>21229</v>
      </c>
      <c r="G114" s="16">
        <v>29676</v>
      </c>
      <c r="H114" s="17">
        <v>85</v>
      </c>
      <c r="I114" s="17" t="s">
        <v>1150</v>
      </c>
      <c r="J114" s="17" t="s">
        <v>1013</v>
      </c>
      <c r="K114" s="17"/>
      <c r="L114" s="13"/>
      <c r="M114" s="1" t="s">
        <v>323</v>
      </c>
      <c r="N114" s="17" t="str">
        <f t="shared" si="7"/>
        <v>1958</v>
      </c>
      <c r="O114" s="17" t="str">
        <f t="shared" si="12"/>
        <v>02</v>
      </c>
      <c r="P114" s="17" t="str">
        <f t="shared" si="8"/>
        <v>13</v>
      </c>
      <c r="Q114" s="17" t="str">
        <f t="shared" si="9"/>
        <v>1981</v>
      </c>
      <c r="R114" s="17" t="str">
        <f t="shared" si="10"/>
        <v>03</v>
      </c>
      <c r="S114" s="17" t="str">
        <f t="shared" si="11"/>
        <v>31</v>
      </c>
    </row>
    <row r="115" spans="1:19" x14ac:dyDescent="0.2">
      <c r="A115" s="13" t="s">
        <v>324</v>
      </c>
      <c r="B115" s="13" t="s">
        <v>325</v>
      </c>
      <c r="C115" s="14">
        <v>27.016670000000001</v>
      </c>
      <c r="D115" s="14">
        <v>-80.466669999999993</v>
      </c>
      <c r="E115" s="15">
        <v>9.1</v>
      </c>
      <c r="F115" s="16">
        <v>10667</v>
      </c>
      <c r="G115" s="16">
        <v>24897</v>
      </c>
      <c r="H115" s="17">
        <v>25</v>
      </c>
      <c r="I115" s="17" t="s">
        <v>1150</v>
      </c>
      <c r="J115" s="17" t="s">
        <v>1001</v>
      </c>
      <c r="K115" s="17"/>
      <c r="L115" s="13"/>
      <c r="M115" s="1" t="s">
        <v>326</v>
      </c>
      <c r="N115" s="17" t="str">
        <f t="shared" si="7"/>
        <v>1929</v>
      </c>
      <c r="O115" s="17" t="str">
        <f t="shared" si="12"/>
        <v>03</v>
      </c>
      <c r="P115" s="17" t="str">
        <f t="shared" si="8"/>
        <v>15</v>
      </c>
      <c r="Q115" s="17" t="str">
        <f t="shared" si="9"/>
        <v>1968</v>
      </c>
      <c r="R115" s="17" t="str">
        <f t="shared" si="10"/>
        <v>02</v>
      </c>
      <c r="S115" s="17" t="str">
        <f t="shared" si="11"/>
        <v>29</v>
      </c>
    </row>
    <row r="116" spans="1:19" x14ac:dyDescent="0.2">
      <c r="A116" s="18" t="s">
        <v>327</v>
      </c>
      <c r="B116" s="18" t="s">
        <v>328</v>
      </c>
      <c r="C116" s="19">
        <v>28.802859999999999</v>
      </c>
      <c r="D116" s="19">
        <v>-82.312659999999994</v>
      </c>
      <c r="E116" s="20">
        <v>17.7</v>
      </c>
      <c r="F116" s="21" t="s">
        <v>329</v>
      </c>
      <c r="G116" s="21">
        <v>44022</v>
      </c>
      <c r="H116" s="22">
        <v>80</v>
      </c>
      <c r="I116" s="22" t="s">
        <v>1150</v>
      </c>
      <c r="J116" s="22" t="s">
        <v>1016</v>
      </c>
      <c r="K116" s="22" t="s">
        <v>1073</v>
      </c>
      <c r="L116" s="18" t="s">
        <v>1072</v>
      </c>
      <c r="M116" s="23"/>
      <c r="N116" s="22" t="str">
        <f t="shared" si="7"/>
        <v>1899</v>
      </c>
      <c r="O116" s="22" t="str">
        <f t="shared" si="12"/>
        <v>02</v>
      </c>
      <c r="P116" s="22" t="str">
        <f t="shared" si="8"/>
        <v>01</v>
      </c>
      <c r="Q116" s="22" t="str">
        <f t="shared" si="9"/>
        <v>2020</v>
      </c>
      <c r="R116" s="22" t="str">
        <f t="shared" si="10"/>
        <v>07</v>
      </c>
      <c r="S116" s="22" t="str">
        <f t="shared" si="11"/>
        <v>10</v>
      </c>
    </row>
    <row r="117" spans="1:19" x14ac:dyDescent="0.2">
      <c r="A117" s="18" t="s">
        <v>330</v>
      </c>
      <c r="B117" s="18" t="s">
        <v>331</v>
      </c>
      <c r="C117" s="19">
        <v>24.9177</v>
      </c>
      <c r="D117" s="19">
        <v>-80.636399999999995</v>
      </c>
      <c r="E117" s="20">
        <v>1.8</v>
      </c>
      <c r="F117" s="21">
        <v>36251</v>
      </c>
      <c r="G117" s="21">
        <v>42916</v>
      </c>
      <c r="H117" s="22">
        <v>92</v>
      </c>
      <c r="I117" s="22" t="s">
        <v>1150</v>
      </c>
      <c r="J117" s="22" t="s">
        <v>1009</v>
      </c>
      <c r="K117" s="22"/>
      <c r="L117" s="18"/>
      <c r="M117" s="23" t="s">
        <v>334</v>
      </c>
      <c r="N117" s="22" t="str">
        <f t="shared" si="7"/>
        <v>1999</v>
      </c>
      <c r="O117" s="22" t="str">
        <f t="shared" si="12"/>
        <v>04</v>
      </c>
      <c r="P117" s="22" t="str">
        <f t="shared" si="8"/>
        <v>01</v>
      </c>
      <c r="Q117" s="22" t="str">
        <f t="shared" si="9"/>
        <v>2017</v>
      </c>
      <c r="R117" s="22" t="str">
        <f t="shared" si="10"/>
        <v>06</v>
      </c>
      <c r="S117" s="22" t="str">
        <f t="shared" si="11"/>
        <v>30</v>
      </c>
    </row>
    <row r="118" spans="1:19" x14ac:dyDescent="0.2">
      <c r="A118" s="13" t="s">
        <v>332</v>
      </c>
      <c r="B118" s="13" t="s">
        <v>333</v>
      </c>
      <c r="C118" s="14">
        <v>30.287500000000001</v>
      </c>
      <c r="D118" s="14">
        <v>-81.392700000000005</v>
      </c>
      <c r="E118" s="15">
        <v>3</v>
      </c>
      <c r="F118" s="16">
        <v>16277</v>
      </c>
      <c r="G118" s="16">
        <v>44022</v>
      </c>
      <c r="H118" s="17">
        <v>99</v>
      </c>
      <c r="I118" s="17" t="s">
        <v>1150</v>
      </c>
      <c r="J118" s="17" t="s">
        <v>1020</v>
      </c>
      <c r="K118" s="17"/>
      <c r="L118" s="13"/>
      <c r="M118" s="1" t="s">
        <v>344</v>
      </c>
      <c r="N118" s="17" t="str">
        <f t="shared" si="7"/>
        <v>1944</v>
      </c>
      <c r="O118" s="17" t="str">
        <f t="shared" si="12"/>
        <v>07</v>
      </c>
      <c r="P118" s="17" t="str">
        <f t="shared" si="8"/>
        <v>24</v>
      </c>
      <c r="Q118" s="17" t="str">
        <f t="shared" si="9"/>
        <v>2020</v>
      </c>
      <c r="R118" s="17" t="str">
        <f t="shared" si="10"/>
        <v>07</v>
      </c>
      <c r="S118" s="17" t="str">
        <f t="shared" si="11"/>
        <v>10</v>
      </c>
    </row>
    <row r="119" spans="1:19" x14ac:dyDescent="0.2">
      <c r="A119" s="13" t="s">
        <v>335</v>
      </c>
      <c r="B119" s="13" t="s">
        <v>336</v>
      </c>
      <c r="C119" s="14">
        <v>30.216670000000001</v>
      </c>
      <c r="D119" s="14">
        <v>-81.883330000000001</v>
      </c>
      <c r="E119" s="15">
        <v>25.3</v>
      </c>
      <c r="F119" s="16">
        <v>17227</v>
      </c>
      <c r="G119" s="16">
        <v>36159</v>
      </c>
      <c r="H119" s="17">
        <v>90</v>
      </c>
      <c r="I119" s="17" t="s">
        <v>1150</v>
      </c>
      <c r="J119" s="17" t="s">
        <v>1020</v>
      </c>
      <c r="K119" s="17" t="s">
        <v>1079</v>
      </c>
      <c r="L119" s="13" t="s">
        <v>1078</v>
      </c>
      <c r="M119" s="1" t="s">
        <v>337</v>
      </c>
      <c r="N119" s="17" t="str">
        <f t="shared" si="7"/>
        <v>1947</v>
      </c>
      <c r="O119" s="17" t="str">
        <f t="shared" si="12"/>
        <v>03</v>
      </c>
      <c r="P119" s="17" t="str">
        <f t="shared" si="8"/>
        <v>01</v>
      </c>
      <c r="Q119" s="17" t="str">
        <f t="shared" si="9"/>
        <v>1998</v>
      </c>
      <c r="R119" s="17" t="str">
        <f t="shared" si="10"/>
        <v>12</v>
      </c>
      <c r="S119" s="17" t="str">
        <f t="shared" si="11"/>
        <v>30</v>
      </c>
    </row>
    <row r="120" spans="1:19" x14ac:dyDescent="0.2">
      <c r="A120" s="18" t="s">
        <v>338</v>
      </c>
      <c r="B120" s="18" t="s">
        <v>339</v>
      </c>
      <c r="C120" s="19">
        <v>30.336099999999998</v>
      </c>
      <c r="D120" s="19">
        <v>-81.514700000000005</v>
      </c>
      <c r="E120" s="20">
        <v>12.5</v>
      </c>
      <c r="F120" s="21">
        <v>35796</v>
      </c>
      <c r="G120" s="21">
        <v>44023</v>
      </c>
      <c r="H120" s="22">
        <v>100</v>
      </c>
      <c r="I120" s="22" t="s">
        <v>1150</v>
      </c>
      <c r="J120" s="22" t="s">
        <v>1020</v>
      </c>
      <c r="K120" s="22" t="s">
        <v>1075</v>
      </c>
      <c r="L120" s="18" t="s">
        <v>1074</v>
      </c>
      <c r="M120" s="23" t="s">
        <v>340</v>
      </c>
      <c r="N120" s="22" t="str">
        <f t="shared" si="7"/>
        <v>1998</v>
      </c>
      <c r="O120" s="22" t="str">
        <f t="shared" si="12"/>
        <v>01</v>
      </c>
      <c r="P120" s="22" t="str">
        <f t="shared" si="8"/>
        <v>01</v>
      </c>
      <c r="Q120" s="22" t="str">
        <f t="shared" si="9"/>
        <v>2020</v>
      </c>
      <c r="R120" s="22" t="str">
        <f t="shared" si="10"/>
        <v>07</v>
      </c>
      <c r="S120" s="22" t="str">
        <f t="shared" si="11"/>
        <v>11</v>
      </c>
    </row>
    <row r="121" spans="1:19" x14ac:dyDescent="0.2">
      <c r="A121" s="18" t="s">
        <v>341</v>
      </c>
      <c r="B121" s="18" t="s">
        <v>342</v>
      </c>
      <c r="C121" s="19">
        <v>30.495000000000001</v>
      </c>
      <c r="D121" s="19">
        <v>-81.693600000000004</v>
      </c>
      <c r="E121" s="20">
        <v>7.9</v>
      </c>
      <c r="F121" s="21">
        <v>13971</v>
      </c>
      <c r="G121" s="21">
        <v>44023</v>
      </c>
      <c r="H121" s="22">
        <v>100</v>
      </c>
      <c r="I121" s="22" t="s">
        <v>1150</v>
      </c>
      <c r="J121" s="22" t="s">
        <v>1020</v>
      </c>
      <c r="K121" s="22" t="s">
        <v>1077</v>
      </c>
      <c r="L121" s="18" t="s">
        <v>1076</v>
      </c>
      <c r="M121" s="23" t="s">
        <v>343</v>
      </c>
      <c r="N121" s="22" t="str">
        <f t="shared" si="7"/>
        <v>1938</v>
      </c>
      <c r="O121" s="22" t="str">
        <f t="shared" si="12"/>
        <v>04</v>
      </c>
      <c r="P121" s="22" t="str">
        <f t="shared" si="8"/>
        <v>01</v>
      </c>
      <c r="Q121" s="22" t="str">
        <f t="shared" si="9"/>
        <v>2020</v>
      </c>
      <c r="R121" s="22" t="str">
        <f t="shared" si="10"/>
        <v>07</v>
      </c>
      <c r="S121" s="22" t="str">
        <f t="shared" si="11"/>
        <v>11</v>
      </c>
    </row>
    <row r="122" spans="1:19" x14ac:dyDescent="0.2">
      <c r="A122" s="13" t="s">
        <v>345</v>
      </c>
      <c r="B122" s="13" t="s">
        <v>346</v>
      </c>
      <c r="C122" s="14">
        <v>30.233329999999999</v>
      </c>
      <c r="D122" s="14">
        <v>-81.666669999999996</v>
      </c>
      <c r="E122" s="15">
        <v>6.1</v>
      </c>
      <c r="F122" s="16">
        <v>16438</v>
      </c>
      <c r="G122" s="16">
        <v>44022</v>
      </c>
      <c r="H122" s="17">
        <v>96</v>
      </c>
      <c r="I122" s="17" t="s">
        <v>1150</v>
      </c>
      <c r="J122" s="17" t="s">
        <v>1020</v>
      </c>
      <c r="K122" s="17" t="s">
        <v>1081</v>
      </c>
      <c r="L122" s="13" t="s">
        <v>1080</v>
      </c>
      <c r="M122" s="1" t="s">
        <v>347</v>
      </c>
      <c r="N122" s="17" t="str">
        <f t="shared" si="7"/>
        <v>1945</v>
      </c>
      <c r="O122" s="17" t="str">
        <f t="shared" si="12"/>
        <v>01</v>
      </c>
      <c r="P122" s="17" t="str">
        <f t="shared" si="8"/>
        <v>01</v>
      </c>
      <c r="Q122" s="17" t="str">
        <f t="shared" si="9"/>
        <v>2020</v>
      </c>
      <c r="R122" s="17" t="str">
        <f t="shared" si="10"/>
        <v>07</v>
      </c>
      <c r="S122" s="17" t="str">
        <f t="shared" si="11"/>
        <v>10</v>
      </c>
    </row>
    <row r="123" spans="1:19" x14ac:dyDescent="0.2">
      <c r="A123" s="13" t="s">
        <v>348</v>
      </c>
      <c r="B123" s="13" t="s">
        <v>349</v>
      </c>
      <c r="C123" s="14">
        <v>30.350280000000001</v>
      </c>
      <c r="D123" s="14">
        <v>-81.88306</v>
      </c>
      <c r="E123" s="15">
        <v>30.2</v>
      </c>
      <c r="F123" s="16">
        <v>39234</v>
      </c>
      <c r="G123" s="16">
        <v>44021</v>
      </c>
      <c r="H123" s="17">
        <v>85</v>
      </c>
      <c r="I123" s="17" t="s">
        <v>1150</v>
      </c>
      <c r="J123" s="17" t="s">
        <v>1020</v>
      </c>
      <c r="K123" s="17"/>
      <c r="L123" s="13"/>
      <c r="M123" s="1" t="s">
        <v>337</v>
      </c>
      <c r="N123" s="17" t="str">
        <f t="shared" si="7"/>
        <v>2007</v>
      </c>
      <c r="O123" s="17" t="str">
        <f t="shared" si="12"/>
        <v>06</v>
      </c>
      <c r="P123" s="17" t="str">
        <f t="shared" si="8"/>
        <v>01</v>
      </c>
      <c r="Q123" s="17" t="str">
        <f t="shared" si="9"/>
        <v>2020</v>
      </c>
      <c r="R123" s="17" t="str">
        <f t="shared" si="10"/>
        <v>07</v>
      </c>
      <c r="S123" s="17" t="str">
        <f t="shared" si="11"/>
        <v>09</v>
      </c>
    </row>
    <row r="124" spans="1:19" x14ac:dyDescent="0.2">
      <c r="A124" s="18" t="s">
        <v>350</v>
      </c>
      <c r="B124" s="18" t="s">
        <v>351</v>
      </c>
      <c r="C124" s="19">
        <v>30.33333</v>
      </c>
      <c r="D124" s="19">
        <v>-81.650000000000006</v>
      </c>
      <c r="E124" s="20">
        <v>25</v>
      </c>
      <c r="F124" s="21" t="s">
        <v>352</v>
      </c>
      <c r="G124" s="21">
        <v>20602</v>
      </c>
      <c r="H124" s="22">
        <v>99</v>
      </c>
      <c r="I124" s="22" t="s">
        <v>1150</v>
      </c>
      <c r="J124" s="22" t="s">
        <v>1020</v>
      </c>
      <c r="K124" s="22"/>
      <c r="L124" s="18"/>
      <c r="M124" s="23" t="s">
        <v>353</v>
      </c>
      <c r="N124" s="22" t="str">
        <f t="shared" si="7"/>
        <v>1871</v>
      </c>
      <c r="O124" s="22" t="str">
        <f t="shared" si="12"/>
        <v>09</v>
      </c>
      <c r="P124" s="22" t="str">
        <f t="shared" si="8"/>
        <v>12</v>
      </c>
      <c r="Q124" s="22" t="str">
        <f t="shared" si="9"/>
        <v>1956</v>
      </c>
      <c r="R124" s="22" t="str">
        <f t="shared" si="10"/>
        <v>05</v>
      </c>
      <c r="S124" s="22" t="str">
        <f t="shared" si="11"/>
        <v>27</v>
      </c>
    </row>
    <row r="125" spans="1:19" x14ac:dyDescent="0.2">
      <c r="A125" s="18" t="s">
        <v>354</v>
      </c>
      <c r="B125" s="18" t="s">
        <v>355</v>
      </c>
      <c r="C125" s="19">
        <v>30.533329999999999</v>
      </c>
      <c r="D125" s="19">
        <v>-83.016670000000005</v>
      </c>
      <c r="E125" s="20">
        <v>46</v>
      </c>
      <c r="F125" s="21" t="s">
        <v>356</v>
      </c>
      <c r="G125" s="21">
        <v>19267</v>
      </c>
      <c r="H125" s="22">
        <v>48</v>
      </c>
      <c r="I125" s="22" t="s">
        <v>1150</v>
      </c>
      <c r="J125" s="22" t="s">
        <v>1028</v>
      </c>
      <c r="K125" s="22"/>
      <c r="L125" s="18"/>
      <c r="M125" s="23" t="s">
        <v>357</v>
      </c>
      <c r="N125" s="22" t="str">
        <f t="shared" si="7"/>
        <v>1898</v>
      </c>
      <c r="O125" s="22" t="str">
        <f t="shared" si="12"/>
        <v>01</v>
      </c>
      <c r="P125" s="22" t="str">
        <f t="shared" si="8"/>
        <v>01</v>
      </c>
      <c r="Q125" s="22" t="str">
        <f t="shared" si="9"/>
        <v>1952</v>
      </c>
      <c r="R125" s="22" t="str">
        <f t="shared" si="10"/>
        <v>09</v>
      </c>
      <c r="S125" s="22" t="str">
        <f t="shared" si="11"/>
        <v>30</v>
      </c>
    </row>
    <row r="126" spans="1:19" x14ac:dyDescent="0.2">
      <c r="A126" s="13" t="s">
        <v>358</v>
      </c>
      <c r="B126" s="13" t="s">
        <v>359</v>
      </c>
      <c r="C126" s="14">
        <v>30.5228</v>
      </c>
      <c r="D126" s="14">
        <v>-82.944699999999997</v>
      </c>
      <c r="E126" s="15">
        <v>44.8</v>
      </c>
      <c r="F126" s="16">
        <v>18354</v>
      </c>
      <c r="G126" s="16">
        <v>44016</v>
      </c>
      <c r="H126" s="17">
        <v>99</v>
      </c>
      <c r="I126" s="17" t="s">
        <v>1150</v>
      </c>
      <c r="J126" s="17" t="s">
        <v>996</v>
      </c>
      <c r="K126" s="17"/>
      <c r="L126" s="13"/>
      <c r="M126" s="1" t="s">
        <v>357</v>
      </c>
      <c r="N126" s="17" t="str">
        <f t="shared" si="7"/>
        <v>1950</v>
      </c>
      <c r="O126" s="17" t="str">
        <f t="shared" si="12"/>
        <v>04</v>
      </c>
      <c r="P126" s="17" t="str">
        <f t="shared" si="8"/>
        <v>01</v>
      </c>
      <c r="Q126" s="17" t="str">
        <f t="shared" si="9"/>
        <v>2020</v>
      </c>
      <c r="R126" s="17" t="str">
        <f t="shared" si="10"/>
        <v>07</v>
      </c>
      <c r="S126" s="17" t="str">
        <f t="shared" si="11"/>
        <v>04</v>
      </c>
    </row>
    <row r="127" spans="1:19" x14ac:dyDescent="0.2">
      <c r="A127" s="13" t="s">
        <v>360</v>
      </c>
      <c r="B127" s="13" t="s">
        <v>361</v>
      </c>
      <c r="C127" s="14">
        <v>25.1936</v>
      </c>
      <c r="D127" s="14">
        <v>-80.349299999999999</v>
      </c>
      <c r="E127" s="15">
        <v>1.8</v>
      </c>
      <c r="F127" s="16">
        <v>38018</v>
      </c>
      <c r="G127" s="16">
        <v>44022</v>
      </c>
      <c r="H127" s="17">
        <v>96</v>
      </c>
      <c r="I127" s="17" t="s">
        <v>1150</v>
      </c>
      <c r="J127" s="17" t="s">
        <v>1008</v>
      </c>
      <c r="K127" s="17"/>
      <c r="L127" s="13"/>
      <c r="M127" s="1" t="s">
        <v>362</v>
      </c>
      <c r="N127" s="17" t="str">
        <f t="shared" si="7"/>
        <v>2004</v>
      </c>
      <c r="O127" s="17" t="str">
        <f t="shared" si="12"/>
        <v>02</v>
      </c>
      <c r="P127" s="17" t="str">
        <f t="shared" si="8"/>
        <v>01</v>
      </c>
      <c r="Q127" s="17" t="str">
        <f t="shared" si="9"/>
        <v>2020</v>
      </c>
      <c r="R127" s="17" t="str">
        <f t="shared" si="10"/>
        <v>07</v>
      </c>
      <c r="S127" s="17" t="str">
        <f t="shared" si="11"/>
        <v>10</v>
      </c>
    </row>
    <row r="128" spans="1:19" x14ac:dyDescent="0.2">
      <c r="A128" s="18" t="s">
        <v>363</v>
      </c>
      <c r="B128" s="18" t="s">
        <v>364</v>
      </c>
      <c r="C128" s="19">
        <v>26.86</v>
      </c>
      <c r="D128" s="19">
        <v>-80.055199999999999</v>
      </c>
      <c r="E128" s="20">
        <v>1.5</v>
      </c>
      <c r="F128" s="21">
        <v>37347</v>
      </c>
      <c r="G128" s="21">
        <v>44017</v>
      </c>
      <c r="H128" s="22">
        <v>100</v>
      </c>
      <c r="I128" s="22" t="s">
        <v>1150</v>
      </c>
      <c r="J128" s="22" t="s">
        <v>1005</v>
      </c>
      <c r="K128" s="22"/>
      <c r="L128" s="18"/>
      <c r="M128" s="23" t="s">
        <v>365</v>
      </c>
      <c r="N128" s="22" t="str">
        <f t="shared" si="7"/>
        <v>2002</v>
      </c>
      <c r="O128" s="22" t="str">
        <f t="shared" si="12"/>
        <v>04</v>
      </c>
      <c r="P128" s="22" t="str">
        <f t="shared" si="8"/>
        <v>01</v>
      </c>
      <c r="Q128" s="22" t="str">
        <f t="shared" si="9"/>
        <v>2020</v>
      </c>
      <c r="R128" s="22" t="str">
        <f t="shared" si="10"/>
        <v>07</v>
      </c>
      <c r="S128" s="22" t="str">
        <f t="shared" si="11"/>
        <v>05</v>
      </c>
    </row>
    <row r="129" spans="1:19" x14ac:dyDescent="0.2">
      <c r="A129" s="18" t="s">
        <v>366</v>
      </c>
      <c r="B129" s="18" t="s">
        <v>367</v>
      </c>
      <c r="C129" s="19">
        <v>27.91667</v>
      </c>
      <c r="D129" s="19">
        <v>-81.116669999999999</v>
      </c>
      <c r="E129" s="20">
        <v>20.399999999999999</v>
      </c>
      <c r="F129" s="21">
        <v>34455</v>
      </c>
      <c r="G129" s="21">
        <v>35095</v>
      </c>
      <c r="H129" s="22">
        <v>100</v>
      </c>
      <c r="I129" s="22" t="s">
        <v>1150</v>
      </c>
      <c r="J129" s="22" t="s">
        <v>1013</v>
      </c>
      <c r="K129" s="22"/>
      <c r="L129" s="18"/>
      <c r="M129" s="23" t="s">
        <v>368</v>
      </c>
      <c r="N129" s="22" t="str">
        <f t="shared" si="7"/>
        <v>1994</v>
      </c>
      <c r="O129" s="22" t="str">
        <f t="shared" si="12"/>
        <v>05</v>
      </c>
      <c r="P129" s="22" t="str">
        <f t="shared" si="8"/>
        <v>01</v>
      </c>
      <c r="Q129" s="22" t="str">
        <f t="shared" si="9"/>
        <v>1996</v>
      </c>
      <c r="R129" s="22" t="str">
        <f t="shared" si="10"/>
        <v>01</v>
      </c>
      <c r="S129" s="22" t="str">
        <f t="shared" si="11"/>
        <v>31</v>
      </c>
    </row>
    <row r="130" spans="1:19" x14ac:dyDescent="0.2">
      <c r="A130" s="13" t="s">
        <v>369</v>
      </c>
      <c r="B130" s="13" t="s">
        <v>370</v>
      </c>
      <c r="C130" s="14">
        <v>27.8703</v>
      </c>
      <c r="D130" s="14">
        <v>-81.043499999999995</v>
      </c>
      <c r="E130" s="15">
        <v>18.600000000000001</v>
      </c>
      <c r="F130" s="16">
        <v>40544</v>
      </c>
      <c r="G130" s="16">
        <v>44023</v>
      </c>
      <c r="H130" s="17">
        <v>92</v>
      </c>
      <c r="I130" s="17" t="s">
        <v>1150</v>
      </c>
      <c r="J130" s="17" t="s">
        <v>1013</v>
      </c>
      <c r="K130" s="17"/>
      <c r="L130" s="13"/>
      <c r="M130" s="1" t="s">
        <v>368</v>
      </c>
      <c r="N130" s="17" t="str">
        <f t="shared" si="7"/>
        <v>2011</v>
      </c>
      <c r="O130" s="17" t="str">
        <f t="shared" si="12"/>
        <v>01</v>
      </c>
      <c r="P130" s="17" t="str">
        <f t="shared" si="8"/>
        <v>01</v>
      </c>
      <c r="Q130" s="17" t="str">
        <f t="shared" si="9"/>
        <v>2020</v>
      </c>
      <c r="R130" s="17" t="str">
        <f t="shared" si="10"/>
        <v>07</v>
      </c>
      <c r="S130" s="17" t="str">
        <f t="shared" si="11"/>
        <v>11</v>
      </c>
    </row>
    <row r="131" spans="1:19" x14ac:dyDescent="0.2">
      <c r="A131" s="13" t="s">
        <v>371</v>
      </c>
      <c r="B131" s="13" t="s">
        <v>372</v>
      </c>
      <c r="C131" s="14">
        <v>24.557099999999998</v>
      </c>
      <c r="D131" s="14">
        <v>-81.755399999999995</v>
      </c>
      <c r="E131" s="15">
        <v>0.3</v>
      </c>
      <c r="F131" s="16">
        <v>17533</v>
      </c>
      <c r="G131" s="16">
        <v>44023</v>
      </c>
      <c r="H131" s="17">
        <v>94</v>
      </c>
      <c r="I131" s="17" t="s">
        <v>1150</v>
      </c>
      <c r="J131" s="17" t="s">
        <v>1009</v>
      </c>
      <c r="K131" s="17" t="s">
        <v>1083</v>
      </c>
      <c r="L131" s="13" t="s">
        <v>1082</v>
      </c>
      <c r="M131" s="1" t="s">
        <v>373</v>
      </c>
      <c r="N131" s="17" t="str">
        <f t="shared" ref="N131:N194" si="13">RIGHT(TEXT(F131, "YYYY"), 4)</f>
        <v>1948</v>
      </c>
      <c r="O131" s="17" t="str">
        <f t="shared" si="12"/>
        <v>01</v>
      </c>
      <c r="P131" s="17" t="str">
        <f t="shared" ref="P131:P194" si="14">IF(_xlfn.NUMBERVALUE(N131)&gt;=1900, TEXT(F131, "DD"), MID(TEXT(F131, "DD"), 4, 2))</f>
        <v>01</v>
      </c>
      <c r="Q131" s="17" t="str">
        <f t="shared" ref="Q131:Q194" si="15">RIGHT(TEXT(G131, "YYYY"), 4)</f>
        <v>2020</v>
      </c>
      <c r="R131" s="17" t="str">
        <f t="shared" ref="R131:R194" si="16">LEFT(TEXT(G131, "MM"), 2)</f>
        <v>07</v>
      </c>
      <c r="S131" s="17" t="str">
        <f t="shared" ref="S131:S194" si="17">IF(_xlfn.NUMBERVALUE(Q131)&gt;=1900, TEXT(G131, "DD"), MID(TEXT(G131, "DD"), 4, 2))</f>
        <v>11</v>
      </c>
    </row>
    <row r="132" spans="1:19" x14ac:dyDescent="0.2">
      <c r="A132" s="18" t="s">
        <v>374</v>
      </c>
      <c r="B132" s="18" t="s">
        <v>375</v>
      </c>
      <c r="C132" s="19">
        <v>24.58333</v>
      </c>
      <c r="D132" s="19">
        <v>-81.683329999999998</v>
      </c>
      <c r="E132" s="20">
        <v>1.8</v>
      </c>
      <c r="F132" s="21">
        <v>16497</v>
      </c>
      <c r="G132" s="21">
        <v>44022</v>
      </c>
      <c r="H132" s="22">
        <v>86</v>
      </c>
      <c r="I132" s="22" t="s">
        <v>1150</v>
      </c>
      <c r="J132" s="22" t="s">
        <v>1009</v>
      </c>
      <c r="K132" s="22" t="s">
        <v>1085</v>
      </c>
      <c r="L132" s="18" t="s">
        <v>1084</v>
      </c>
      <c r="M132" s="23" t="s">
        <v>373</v>
      </c>
      <c r="N132" s="22" t="str">
        <f t="shared" si="13"/>
        <v>1945</v>
      </c>
      <c r="O132" s="22" t="str">
        <f t="shared" si="12"/>
        <v>03</v>
      </c>
      <c r="P132" s="22" t="str">
        <f t="shared" si="14"/>
        <v>01</v>
      </c>
      <c r="Q132" s="22" t="str">
        <f t="shared" si="15"/>
        <v>2020</v>
      </c>
      <c r="R132" s="22" t="str">
        <f t="shared" si="16"/>
        <v>07</v>
      </c>
      <c r="S132" s="22" t="str">
        <f t="shared" si="17"/>
        <v>10</v>
      </c>
    </row>
    <row r="133" spans="1:19" x14ac:dyDescent="0.2">
      <c r="A133" s="18" t="s">
        <v>376</v>
      </c>
      <c r="B133" s="18" t="s">
        <v>377</v>
      </c>
      <c r="C133" s="19">
        <v>24.55</v>
      </c>
      <c r="D133" s="19">
        <v>-81.8</v>
      </c>
      <c r="E133" s="20">
        <v>7.9</v>
      </c>
      <c r="F133" s="21">
        <v>17715</v>
      </c>
      <c r="G133" s="21">
        <v>27088</v>
      </c>
      <c r="H133" s="22">
        <v>96</v>
      </c>
      <c r="I133" s="22" t="s">
        <v>1150</v>
      </c>
      <c r="J133" s="22" t="s">
        <v>1009</v>
      </c>
      <c r="K133" s="22"/>
      <c r="L133" s="18"/>
      <c r="M133" s="23" t="s">
        <v>373</v>
      </c>
      <c r="N133" s="22" t="str">
        <f t="shared" si="13"/>
        <v>1948</v>
      </c>
      <c r="O133" s="22" t="str">
        <f t="shared" si="12"/>
        <v>07</v>
      </c>
      <c r="P133" s="22" t="str">
        <f t="shared" si="14"/>
        <v>01</v>
      </c>
      <c r="Q133" s="22" t="str">
        <f t="shared" si="15"/>
        <v>1974</v>
      </c>
      <c r="R133" s="22" t="str">
        <f t="shared" si="16"/>
        <v>02</v>
      </c>
      <c r="S133" s="22" t="str">
        <f t="shared" si="17"/>
        <v>28</v>
      </c>
    </row>
    <row r="134" spans="1:19" x14ac:dyDescent="0.2">
      <c r="A134" s="13" t="s">
        <v>378</v>
      </c>
      <c r="B134" s="13" t="s">
        <v>379</v>
      </c>
      <c r="C134" s="14">
        <v>24.553380000000001</v>
      </c>
      <c r="D134" s="14">
        <v>-81.788070000000005</v>
      </c>
      <c r="E134" s="15">
        <v>1.2</v>
      </c>
      <c r="F134" s="16">
        <v>39351</v>
      </c>
      <c r="G134" s="16">
        <v>44022</v>
      </c>
      <c r="H134" s="17">
        <v>100</v>
      </c>
      <c r="I134" s="17" t="s">
        <v>1150</v>
      </c>
      <c r="J134" s="17" t="s">
        <v>1009</v>
      </c>
      <c r="K134" s="17"/>
      <c r="L134" s="13"/>
      <c r="M134" s="1" t="s">
        <v>373</v>
      </c>
      <c r="N134" s="17" t="str">
        <f t="shared" si="13"/>
        <v>2007</v>
      </c>
      <c r="O134" s="17" t="str">
        <f t="shared" si="12"/>
        <v>09</v>
      </c>
      <c r="P134" s="17" t="str">
        <f t="shared" si="14"/>
        <v>26</v>
      </c>
      <c r="Q134" s="17" t="str">
        <f t="shared" si="15"/>
        <v>2020</v>
      </c>
      <c r="R134" s="17" t="str">
        <f t="shared" si="16"/>
        <v>07</v>
      </c>
      <c r="S134" s="17" t="str">
        <f t="shared" si="17"/>
        <v>10</v>
      </c>
    </row>
    <row r="135" spans="1:19" x14ac:dyDescent="0.2">
      <c r="A135" s="13" t="s">
        <v>380</v>
      </c>
      <c r="B135" s="13" t="s">
        <v>381</v>
      </c>
      <c r="C135" s="14">
        <v>28.276299999999999</v>
      </c>
      <c r="D135" s="14">
        <v>-81.424000000000007</v>
      </c>
      <c r="E135" s="15">
        <v>18.3</v>
      </c>
      <c r="F135" s="16">
        <v>17778</v>
      </c>
      <c r="G135" s="16">
        <v>44019</v>
      </c>
      <c r="H135" s="17">
        <v>86</v>
      </c>
      <c r="I135" s="17" t="s">
        <v>1150</v>
      </c>
      <c r="J135" s="17" t="s">
        <v>1012</v>
      </c>
      <c r="K135" s="17"/>
      <c r="L135" s="13"/>
      <c r="M135" s="1" t="s">
        <v>382</v>
      </c>
      <c r="N135" s="17" t="str">
        <f t="shared" si="13"/>
        <v>1948</v>
      </c>
      <c r="O135" s="17" t="str">
        <f t="shared" ref="O135:O198" si="18">LEFT(TEXT(F135, "MM"), 2)</f>
        <v>09</v>
      </c>
      <c r="P135" s="17" t="str">
        <f t="shared" si="14"/>
        <v>02</v>
      </c>
      <c r="Q135" s="17" t="str">
        <f t="shared" si="15"/>
        <v>2020</v>
      </c>
      <c r="R135" s="17" t="str">
        <f t="shared" si="16"/>
        <v>07</v>
      </c>
      <c r="S135" s="17" t="str">
        <f t="shared" si="17"/>
        <v>07</v>
      </c>
    </row>
    <row r="136" spans="1:19" x14ac:dyDescent="0.2">
      <c r="A136" s="18" t="s">
        <v>383</v>
      </c>
      <c r="B136" s="18" t="s">
        <v>384</v>
      </c>
      <c r="C136" s="19">
        <v>28.3</v>
      </c>
      <c r="D136" s="19">
        <v>-81.400000000000006</v>
      </c>
      <c r="E136" s="20">
        <v>21</v>
      </c>
      <c r="F136" s="21" t="s">
        <v>385</v>
      </c>
      <c r="G136" s="21">
        <v>22343</v>
      </c>
      <c r="H136" s="22">
        <v>90</v>
      </c>
      <c r="I136" s="22" t="s">
        <v>1150</v>
      </c>
      <c r="J136" s="22" t="s">
        <v>1012</v>
      </c>
      <c r="K136" s="22"/>
      <c r="L136" s="18"/>
      <c r="M136" s="23" t="s">
        <v>386</v>
      </c>
      <c r="N136" s="22" t="str">
        <f t="shared" si="13"/>
        <v>1892</v>
      </c>
      <c r="O136" s="22" t="str">
        <f t="shared" si="18"/>
        <v>02</v>
      </c>
      <c r="P136" s="22" t="str">
        <f t="shared" si="14"/>
        <v>01</v>
      </c>
      <c r="Q136" s="22" t="str">
        <f t="shared" si="15"/>
        <v>1961</v>
      </c>
      <c r="R136" s="22" t="str">
        <f t="shared" si="16"/>
        <v>03</v>
      </c>
      <c r="S136" s="22" t="str">
        <f t="shared" si="17"/>
        <v>03</v>
      </c>
    </row>
    <row r="137" spans="1:19" x14ac:dyDescent="0.2">
      <c r="A137" s="18" t="s">
        <v>387</v>
      </c>
      <c r="B137" s="18" t="s">
        <v>388</v>
      </c>
      <c r="C137" s="19">
        <v>27.6038</v>
      </c>
      <c r="D137" s="19">
        <v>-81.052999999999997</v>
      </c>
      <c r="E137" s="20">
        <v>21.9</v>
      </c>
      <c r="F137" s="21">
        <v>42005</v>
      </c>
      <c r="G137" s="21">
        <v>44001</v>
      </c>
      <c r="H137" s="22">
        <v>95</v>
      </c>
      <c r="I137" s="22" t="s">
        <v>1150</v>
      </c>
      <c r="J137" s="22" t="s">
        <v>1013</v>
      </c>
      <c r="K137" s="22"/>
      <c r="L137" s="18"/>
      <c r="M137" s="23" t="s">
        <v>389</v>
      </c>
      <c r="N137" s="22" t="str">
        <f t="shared" si="13"/>
        <v>2015</v>
      </c>
      <c r="O137" s="22" t="str">
        <f t="shared" si="18"/>
        <v>01</v>
      </c>
      <c r="P137" s="22" t="str">
        <f t="shared" si="14"/>
        <v>01</v>
      </c>
      <c r="Q137" s="22" t="str">
        <f t="shared" si="15"/>
        <v>2020</v>
      </c>
      <c r="R137" s="22" t="str">
        <f t="shared" si="16"/>
        <v>06</v>
      </c>
      <c r="S137" s="22" t="str">
        <f t="shared" si="17"/>
        <v>19</v>
      </c>
    </row>
    <row r="138" spans="1:19" x14ac:dyDescent="0.2">
      <c r="A138" s="43" t="s">
        <v>1181</v>
      </c>
      <c r="B138" s="43" t="s">
        <v>1171</v>
      </c>
      <c r="C138" s="44">
        <v>27.8</v>
      </c>
      <c r="D138" s="44">
        <v>-81.183329999999998</v>
      </c>
      <c r="E138" s="45">
        <v>14.6</v>
      </c>
      <c r="F138" s="46">
        <v>14678</v>
      </c>
      <c r="G138" s="46">
        <v>21884</v>
      </c>
      <c r="H138" s="24">
        <v>56</v>
      </c>
      <c r="I138" s="24" t="s">
        <v>1150</v>
      </c>
      <c r="J138" s="24" t="s">
        <v>1013</v>
      </c>
      <c r="K138" s="24"/>
      <c r="L138" s="43"/>
      <c r="M138" s="4" t="s">
        <v>395</v>
      </c>
      <c r="N138" s="24" t="str">
        <f t="shared" si="13"/>
        <v>1940</v>
      </c>
      <c r="O138" s="24" t="str">
        <f t="shared" si="18"/>
        <v>03</v>
      </c>
      <c r="P138" s="24" t="str">
        <f t="shared" si="14"/>
        <v>08</v>
      </c>
      <c r="Q138" s="24" t="str">
        <f t="shared" si="15"/>
        <v>1959</v>
      </c>
      <c r="R138" s="24" t="str">
        <f t="shared" si="16"/>
        <v>11</v>
      </c>
      <c r="S138" s="24" t="str">
        <f t="shared" si="17"/>
        <v>30</v>
      </c>
    </row>
    <row r="139" spans="1:19" x14ac:dyDescent="0.2">
      <c r="A139" s="13" t="s">
        <v>390</v>
      </c>
      <c r="B139" s="13" t="s">
        <v>391</v>
      </c>
      <c r="C139" s="14">
        <v>27.8</v>
      </c>
      <c r="D139" s="14">
        <v>-81.183329999999998</v>
      </c>
      <c r="E139" s="15">
        <v>14.6</v>
      </c>
      <c r="F139" s="16">
        <v>20284</v>
      </c>
      <c r="G139" s="16">
        <v>20789</v>
      </c>
      <c r="H139" s="17">
        <v>100</v>
      </c>
      <c r="I139" s="17" t="s">
        <v>1150</v>
      </c>
      <c r="J139" s="17" t="s">
        <v>1013</v>
      </c>
      <c r="K139" s="17"/>
      <c r="L139" s="13"/>
      <c r="M139" s="1" t="s">
        <v>392</v>
      </c>
      <c r="N139" s="17" t="str">
        <f t="shared" si="13"/>
        <v>1955</v>
      </c>
      <c r="O139" s="17" t="str">
        <f t="shared" si="18"/>
        <v>07</v>
      </c>
      <c r="P139" s="17" t="str">
        <f t="shared" si="14"/>
        <v>14</v>
      </c>
      <c r="Q139" s="17" t="str">
        <f t="shared" si="15"/>
        <v>1956</v>
      </c>
      <c r="R139" s="17" t="str">
        <f t="shared" si="16"/>
        <v>11</v>
      </c>
      <c r="S139" s="17" t="str">
        <f t="shared" si="17"/>
        <v>30</v>
      </c>
    </row>
    <row r="140" spans="1:19" x14ac:dyDescent="0.2">
      <c r="A140" s="18" t="s">
        <v>390</v>
      </c>
      <c r="B140" s="18" t="s">
        <v>393</v>
      </c>
      <c r="C140" s="19">
        <v>27.8</v>
      </c>
      <c r="D140" s="19">
        <v>-81.183329999999998</v>
      </c>
      <c r="E140" s="20">
        <v>14.6</v>
      </c>
      <c r="F140" s="21">
        <v>22054</v>
      </c>
      <c r="G140" s="21">
        <v>22189</v>
      </c>
      <c r="H140" s="22">
        <v>100</v>
      </c>
      <c r="I140" s="22" t="s">
        <v>1150</v>
      </c>
      <c r="J140" s="22" t="s">
        <v>1013</v>
      </c>
      <c r="K140" s="22"/>
      <c r="L140" s="18"/>
      <c r="M140" s="23" t="s">
        <v>392</v>
      </c>
      <c r="N140" s="22" t="str">
        <f t="shared" si="13"/>
        <v>1960</v>
      </c>
      <c r="O140" s="22" t="str">
        <f t="shared" si="18"/>
        <v>05</v>
      </c>
      <c r="P140" s="22" t="str">
        <f t="shared" si="14"/>
        <v>18</v>
      </c>
      <c r="Q140" s="22" t="str">
        <f t="shared" si="15"/>
        <v>1960</v>
      </c>
      <c r="R140" s="22" t="str">
        <f t="shared" si="16"/>
        <v>09</v>
      </c>
      <c r="S140" s="22" t="str">
        <f t="shared" si="17"/>
        <v>30</v>
      </c>
    </row>
    <row r="141" spans="1:19" x14ac:dyDescent="0.2">
      <c r="A141" s="18" t="s">
        <v>390</v>
      </c>
      <c r="B141" s="18" t="s">
        <v>394</v>
      </c>
      <c r="C141" s="19">
        <v>27.8</v>
      </c>
      <c r="D141" s="19">
        <v>-81.183329999999998</v>
      </c>
      <c r="E141" s="20">
        <v>14.6</v>
      </c>
      <c r="F141" s="21">
        <v>19937</v>
      </c>
      <c r="G141" s="21">
        <v>20283</v>
      </c>
      <c r="H141" s="22">
        <v>82</v>
      </c>
      <c r="I141" s="22" t="s">
        <v>1150</v>
      </c>
      <c r="J141" s="22" t="s">
        <v>1013</v>
      </c>
      <c r="K141" s="22"/>
      <c r="L141" s="18"/>
      <c r="M141" s="23" t="s">
        <v>392</v>
      </c>
      <c r="N141" s="22" t="str">
        <f t="shared" si="13"/>
        <v>1954</v>
      </c>
      <c r="O141" s="22" t="str">
        <f t="shared" si="18"/>
        <v>08</v>
      </c>
      <c r="P141" s="22" t="str">
        <f t="shared" si="14"/>
        <v>01</v>
      </c>
      <c r="Q141" s="22" t="str">
        <f t="shared" si="15"/>
        <v>1955</v>
      </c>
      <c r="R141" s="22" t="str">
        <f t="shared" si="16"/>
        <v>07</v>
      </c>
      <c r="S141" s="22" t="str">
        <f t="shared" si="17"/>
        <v>13</v>
      </c>
    </row>
    <row r="142" spans="1:19" x14ac:dyDescent="0.2">
      <c r="A142" s="43" t="s">
        <v>396</v>
      </c>
      <c r="B142" s="43" t="s">
        <v>397</v>
      </c>
      <c r="C142" s="44">
        <v>26.745899999999999</v>
      </c>
      <c r="D142" s="44">
        <v>-81.426500000000004</v>
      </c>
      <c r="E142" s="45">
        <v>4.9000000000000004</v>
      </c>
      <c r="F142" s="46">
        <v>10848</v>
      </c>
      <c r="G142" s="46">
        <v>43633</v>
      </c>
      <c r="H142" s="24">
        <v>89</v>
      </c>
      <c r="I142" s="24" t="s">
        <v>1150</v>
      </c>
      <c r="J142" s="24" t="s">
        <v>1003</v>
      </c>
      <c r="K142" s="24"/>
      <c r="L142" s="43"/>
      <c r="M142" s="4" t="s">
        <v>398</v>
      </c>
      <c r="N142" s="24" t="str">
        <f t="shared" si="13"/>
        <v>1929</v>
      </c>
      <c r="O142" s="24" t="str">
        <f t="shared" si="18"/>
        <v>09</v>
      </c>
      <c r="P142" s="24" t="str">
        <f t="shared" si="14"/>
        <v>12</v>
      </c>
      <c r="Q142" s="24" t="str">
        <f t="shared" si="15"/>
        <v>2019</v>
      </c>
      <c r="R142" s="24" t="str">
        <f t="shared" si="16"/>
        <v>06</v>
      </c>
      <c r="S142" s="24" t="str">
        <f t="shared" si="17"/>
        <v>17</v>
      </c>
    </row>
    <row r="143" spans="1:19" x14ac:dyDescent="0.2">
      <c r="A143" s="43" t="s">
        <v>399</v>
      </c>
      <c r="B143" s="43" t="s">
        <v>400</v>
      </c>
      <c r="C143" s="44">
        <v>28.10417</v>
      </c>
      <c r="D143" s="44">
        <v>-81.714439999999996</v>
      </c>
      <c r="E143" s="45">
        <v>42.1</v>
      </c>
      <c r="F143" s="46">
        <v>1974</v>
      </c>
      <c r="G143" s="46">
        <v>36769</v>
      </c>
      <c r="H143" s="24">
        <v>78</v>
      </c>
      <c r="I143" s="24" t="s">
        <v>1150</v>
      </c>
      <c r="J143" s="24" t="s">
        <v>1012</v>
      </c>
      <c r="K143" s="24"/>
      <c r="L143" s="43"/>
      <c r="M143" s="4" t="s">
        <v>401</v>
      </c>
      <c r="N143" s="24" t="str">
        <f t="shared" si="13"/>
        <v>1905</v>
      </c>
      <c r="O143" s="24" t="str">
        <f t="shared" si="18"/>
        <v>05</v>
      </c>
      <c r="P143" s="24" t="str">
        <f t="shared" si="14"/>
        <v>27</v>
      </c>
      <c r="Q143" s="24" t="str">
        <f t="shared" si="15"/>
        <v>2000</v>
      </c>
      <c r="R143" s="24" t="str">
        <f t="shared" si="16"/>
        <v>08</v>
      </c>
      <c r="S143" s="24" t="str">
        <f t="shared" si="17"/>
        <v>31</v>
      </c>
    </row>
    <row r="144" spans="1:19" x14ac:dyDescent="0.2">
      <c r="A144" s="18" t="s">
        <v>402</v>
      </c>
      <c r="B144" s="18" t="s">
        <v>403</v>
      </c>
      <c r="C144" s="19">
        <v>29.9453</v>
      </c>
      <c r="D144" s="19">
        <v>-82.331400000000002</v>
      </c>
      <c r="E144" s="20">
        <v>41.1</v>
      </c>
      <c r="F144" s="21">
        <v>36434</v>
      </c>
      <c r="G144" s="21">
        <v>39202</v>
      </c>
      <c r="H144" s="22">
        <v>98</v>
      </c>
      <c r="I144" s="22" t="s">
        <v>1150</v>
      </c>
      <c r="J144" s="22" t="s">
        <v>996</v>
      </c>
      <c r="K144" s="22"/>
      <c r="L144" s="18"/>
      <c r="M144" s="23" t="s">
        <v>404</v>
      </c>
      <c r="N144" s="22" t="str">
        <f t="shared" si="13"/>
        <v>1999</v>
      </c>
      <c r="O144" s="22" t="str">
        <f t="shared" si="18"/>
        <v>10</v>
      </c>
      <c r="P144" s="22" t="str">
        <f t="shared" si="14"/>
        <v>01</v>
      </c>
      <c r="Q144" s="22" t="str">
        <f t="shared" si="15"/>
        <v>2007</v>
      </c>
      <c r="R144" s="22" t="str">
        <f t="shared" si="16"/>
        <v>04</v>
      </c>
      <c r="S144" s="22" t="str">
        <f t="shared" si="17"/>
        <v>30</v>
      </c>
    </row>
    <row r="145" spans="1:19" x14ac:dyDescent="0.2">
      <c r="A145" s="18" t="s">
        <v>405</v>
      </c>
      <c r="B145" s="18" t="s">
        <v>406</v>
      </c>
      <c r="C145" s="19">
        <v>30.185199999999998</v>
      </c>
      <c r="D145" s="19">
        <v>-82.594099999999997</v>
      </c>
      <c r="E145" s="20">
        <v>59.4</v>
      </c>
      <c r="F145" s="21" t="s">
        <v>407</v>
      </c>
      <c r="G145" s="21">
        <v>44022</v>
      </c>
      <c r="H145" s="22">
        <v>99</v>
      </c>
      <c r="I145" s="22" t="s">
        <v>1150</v>
      </c>
      <c r="J145" s="22" t="s">
        <v>996</v>
      </c>
      <c r="K145" s="22"/>
      <c r="L145" s="18"/>
      <c r="M145" s="23" t="s">
        <v>408</v>
      </c>
      <c r="N145" s="22" t="str">
        <f t="shared" si="13"/>
        <v>1892</v>
      </c>
      <c r="O145" s="22" t="str">
        <f t="shared" si="18"/>
        <v>11</v>
      </c>
      <c r="P145" s="22" t="str">
        <f t="shared" si="14"/>
        <v>01</v>
      </c>
      <c r="Q145" s="22" t="str">
        <f t="shared" si="15"/>
        <v>2020</v>
      </c>
      <c r="R145" s="22" t="str">
        <f t="shared" si="16"/>
        <v>07</v>
      </c>
      <c r="S145" s="22" t="str">
        <f t="shared" si="17"/>
        <v>10</v>
      </c>
    </row>
    <row r="146" spans="1:19" x14ac:dyDescent="0.2">
      <c r="A146" s="43" t="s">
        <v>409</v>
      </c>
      <c r="B146" s="43" t="s">
        <v>410</v>
      </c>
      <c r="C146" s="44">
        <v>30.183330000000002</v>
      </c>
      <c r="D146" s="44">
        <v>-82.566670000000002</v>
      </c>
      <c r="E146" s="45">
        <v>68</v>
      </c>
      <c r="F146" s="46">
        <v>16558</v>
      </c>
      <c r="G146" s="46">
        <v>16922</v>
      </c>
      <c r="H146" s="24">
        <v>99</v>
      </c>
      <c r="I146" s="24" t="s">
        <v>1150</v>
      </c>
      <c r="J146" s="24" t="s">
        <v>996</v>
      </c>
      <c r="K146" s="24"/>
      <c r="L146" s="43"/>
      <c r="M146" s="4" t="s">
        <v>408</v>
      </c>
      <c r="N146" s="24" t="str">
        <f t="shared" si="13"/>
        <v>1945</v>
      </c>
      <c r="O146" s="24" t="str">
        <f t="shared" si="18"/>
        <v>05</v>
      </c>
      <c r="P146" s="24" t="str">
        <f t="shared" si="14"/>
        <v>01</v>
      </c>
      <c r="Q146" s="24" t="str">
        <f t="shared" si="15"/>
        <v>1946</v>
      </c>
      <c r="R146" s="24" t="str">
        <f t="shared" si="16"/>
        <v>04</v>
      </c>
      <c r="S146" s="24" t="str">
        <f t="shared" si="17"/>
        <v>30</v>
      </c>
    </row>
    <row r="147" spans="1:19" x14ac:dyDescent="0.2">
      <c r="A147" s="43" t="s">
        <v>411</v>
      </c>
      <c r="B147" s="43" t="s">
        <v>412</v>
      </c>
      <c r="C147" s="44">
        <v>28.533329999999999</v>
      </c>
      <c r="D147" s="44">
        <v>-81.466669999999993</v>
      </c>
      <c r="E147" s="45">
        <v>36.9</v>
      </c>
      <c r="F147" s="46">
        <v>14458</v>
      </c>
      <c r="G147" s="46">
        <v>23742</v>
      </c>
      <c r="H147" s="24">
        <v>99</v>
      </c>
      <c r="I147" s="24" t="s">
        <v>1150</v>
      </c>
      <c r="J147" s="24" t="s">
        <v>1012</v>
      </c>
      <c r="K147" s="24"/>
      <c r="L147" s="43"/>
      <c r="M147" s="4" t="s">
        <v>413</v>
      </c>
      <c r="N147" s="24" t="str">
        <f t="shared" si="13"/>
        <v>1939</v>
      </c>
      <c r="O147" s="24" t="str">
        <f t="shared" si="18"/>
        <v>08</v>
      </c>
      <c r="P147" s="24" t="str">
        <f t="shared" si="14"/>
        <v>01</v>
      </c>
      <c r="Q147" s="24" t="str">
        <f t="shared" si="15"/>
        <v>1964</v>
      </c>
      <c r="R147" s="24" t="str">
        <f t="shared" si="16"/>
        <v>12</v>
      </c>
      <c r="S147" s="24" t="str">
        <f t="shared" si="17"/>
        <v>31</v>
      </c>
    </row>
    <row r="148" spans="1:19" x14ac:dyDescent="0.2">
      <c r="A148" s="18" t="s">
        <v>414</v>
      </c>
      <c r="B148" s="18" t="s">
        <v>415</v>
      </c>
      <c r="C148" s="19">
        <v>27.283329999999999</v>
      </c>
      <c r="D148" s="19">
        <v>-81.383330000000001</v>
      </c>
      <c r="E148" s="20">
        <v>27.1</v>
      </c>
      <c r="F148" s="21">
        <v>12114</v>
      </c>
      <c r="G148" s="21">
        <v>25203</v>
      </c>
      <c r="H148" s="22">
        <v>92</v>
      </c>
      <c r="I148" s="22" t="s">
        <v>1150</v>
      </c>
      <c r="J148" s="22" t="s">
        <v>1013</v>
      </c>
      <c r="K148" s="22"/>
      <c r="L148" s="18"/>
      <c r="M148" s="23" t="s">
        <v>416</v>
      </c>
      <c r="N148" s="22" t="str">
        <f t="shared" si="13"/>
        <v>1933</v>
      </c>
      <c r="O148" s="22" t="str">
        <f t="shared" si="18"/>
        <v>03</v>
      </c>
      <c r="P148" s="22" t="str">
        <f t="shared" si="14"/>
        <v>01</v>
      </c>
      <c r="Q148" s="22" t="str">
        <f t="shared" si="15"/>
        <v>1968</v>
      </c>
      <c r="R148" s="22" t="str">
        <f t="shared" si="16"/>
        <v>12</v>
      </c>
      <c r="S148" s="22" t="str">
        <f t="shared" si="17"/>
        <v>31</v>
      </c>
    </row>
    <row r="149" spans="1:19" x14ac:dyDescent="0.2">
      <c r="A149" s="18" t="s">
        <v>417</v>
      </c>
      <c r="B149" s="18" t="s">
        <v>418</v>
      </c>
      <c r="C149" s="19">
        <v>27.9922</v>
      </c>
      <c r="D149" s="19">
        <v>-82.013800000000003</v>
      </c>
      <c r="E149" s="20">
        <v>42.4</v>
      </c>
      <c r="F149" s="21">
        <v>35004</v>
      </c>
      <c r="G149" s="21">
        <v>44022</v>
      </c>
      <c r="H149" s="22">
        <v>99</v>
      </c>
      <c r="I149" s="22" t="s">
        <v>1150</v>
      </c>
      <c r="J149" s="22" t="s">
        <v>1017</v>
      </c>
      <c r="K149" s="22" t="s">
        <v>1036</v>
      </c>
      <c r="L149" s="18" t="s">
        <v>1037</v>
      </c>
      <c r="M149" s="23" t="s">
        <v>419</v>
      </c>
      <c r="N149" s="22" t="str">
        <f t="shared" si="13"/>
        <v>1995</v>
      </c>
      <c r="O149" s="22" t="str">
        <f t="shared" si="18"/>
        <v>11</v>
      </c>
      <c r="P149" s="22" t="str">
        <f t="shared" si="14"/>
        <v>01</v>
      </c>
      <c r="Q149" s="22" t="str">
        <f t="shared" si="15"/>
        <v>2020</v>
      </c>
      <c r="R149" s="22" t="str">
        <f t="shared" si="16"/>
        <v>07</v>
      </c>
      <c r="S149" s="22" t="str">
        <f t="shared" si="17"/>
        <v>10</v>
      </c>
    </row>
    <row r="150" spans="1:19" x14ac:dyDescent="0.2">
      <c r="A150" s="43" t="s">
        <v>420</v>
      </c>
      <c r="B150" s="43" t="s">
        <v>421</v>
      </c>
      <c r="C150" s="44">
        <v>28</v>
      </c>
      <c r="D150" s="44">
        <v>-82.05</v>
      </c>
      <c r="E150" s="45">
        <v>45.1</v>
      </c>
      <c r="F150" s="46">
        <v>17715</v>
      </c>
      <c r="G150" s="46">
        <v>44022</v>
      </c>
      <c r="H150" s="24">
        <v>66</v>
      </c>
      <c r="I150" s="24" t="s">
        <v>1150</v>
      </c>
      <c r="J150" s="24" t="s">
        <v>1016</v>
      </c>
      <c r="K150" s="24" t="s">
        <v>1036</v>
      </c>
      <c r="L150" s="43" t="s">
        <v>1037</v>
      </c>
      <c r="M150" s="4" t="s">
        <v>419</v>
      </c>
      <c r="N150" s="24" t="str">
        <f t="shared" si="13"/>
        <v>1948</v>
      </c>
      <c r="O150" s="24" t="str">
        <f t="shared" si="18"/>
        <v>07</v>
      </c>
      <c r="P150" s="24" t="str">
        <f t="shared" si="14"/>
        <v>01</v>
      </c>
      <c r="Q150" s="24" t="str">
        <f t="shared" si="15"/>
        <v>2020</v>
      </c>
      <c r="R150" s="24" t="str">
        <f t="shared" si="16"/>
        <v>07</v>
      </c>
      <c r="S150" s="24" t="str">
        <f t="shared" si="17"/>
        <v>10</v>
      </c>
    </row>
    <row r="151" spans="1:19" x14ac:dyDescent="0.2">
      <c r="A151" s="43" t="s">
        <v>422</v>
      </c>
      <c r="B151" s="43" t="s">
        <v>423</v>
      </c>
      <c r="C151" s="44">
        <v>28.08333</v>
      </c>
      <c r="D151" s="44">
        <v>-81.916669999999996</v>
      </c>
      <c r="E151" s="45">
        <v>49.1</v>
      </c>
      <c r="F151" s="46">
        <v>17533</v>
      </c>
      <c r="G151" s="46">
        <v>22950</v>
      </c>
      <c r="H151" s="24">
        <v>2</v>
      </c>
      <c r="I151" s="24" t="s">
        <v>1150</v>
      </c>
      <c r="J151" s="24" t="s">
        <v>1012</v>
      </c>
      <c r="K151" s="24" t="s">
        <v>1036</v>
      </c>
      <c r="L151" s="43" t="s">
        <v>1037</v>
      </c>
      <c r="M151" s="4" t="s">
        <v>419</v>
      </c>
      <c r="N151" s="24" t="str">
        <f t="shared" si="13"/>
        <v>1948</v>
      </c>
      <c r="O151" s="24" t="str">
        <f t="shared" si="18"/>
        <v>01</v>
      </c>
      <c r="P151" s="24" t="str">
        <f t="shared" si="14"/>
        <v>01</v>
      </c>
      <c r="Q151" s="24" t="str">
        <f t="shared" si="15"/>
        <v>1962</v>
      </c>
      <c r="R151" s="24" t="str">
        <f t="shared" si="16"/>
        <v>10</v>
      </c>
      <c r="S151" s="24" t="str">
        <f t="shared" si="17"/>
        <v>31</v>
      </c>
    </row>
    <row r="152" spans="1:19" x14ac:dyDescent="0.2">
      <c r="A152" s="18" t="s">
        <v>424</v>
      </c>
      <c r="B152" s="18" t="s">
        <v>425</v>
      </c>
      <c r="C152" s="19">
        <v>30.41667</v>
      </c>
      <c r="D152" s="19">
        <v>-83.916669999999996</v>
      </c>
      <c r="E152" s="20">
        <v>64</v>
      </c>
      <c r="F152" s="21">
        <v>13089</v>
      </c>
      <c r="G152" s="21">
        <v>18901</v>
      </c>
      <c r="H152" s="22">
        <v>59</v>
      </c>
      <c r="I152" s="22" t="s">
        <v>1150</v>
      </c>
      <c r="J152" s="22" t="s">
        <v>1028</v>
      </c>
      <c r="K152" s="22"/>
      <c r="L152" s="18"/>
      <c r="M152" s="23" t="s">
        <v>426</v>
      </c>
      <c r="N152" s="22" t="str">
        <f t="shared" si="13"/>
        <v>1935</v>
      </c>
      <c r="O152" s="22" t="str">
        <f t="shared" si="18"/>
        <v>11</v>
      </c>
      <c r="P152" s="22" t="str">
        <f t="shared" si="14"/>
        <v>01</v>
      </c>
      <c r="Q152" s="22" t="str">
        <f t="shared" si="15"/>
        <v>1951</v>
      </c>
      <c r="R152" s="22" t="str">
        <f t="shared" si="16"/>
        <v>09</v>
      </c>
      <c r="S152" s="22" t="str">
        <f t="shared" si="17"/>
        <v>30</v>
      </c>
    </row>
    <row r="153" spans="1:19" x14ac:dyDescent="0.2">
      <c r="A153" s="18" t="s">
        <v>427</v>
      </c>
      <c r="B153" s="18" t="s">
        <v>428</v>
      </c>
      <c r="C153" s="19">
        <v>28.820830000000001</v>
      </c>
      <c r="D153" s="19">
        <v>-81.809719999999999</v>
      </c>
      <c r="E153" s="20">
        <v>23.5</v>
      </c>
      <c r="F153" s="21">
        <v>35309</v>
      </c>
      <c r="G153" s="21">
        <v>44022</v>
      </c>
      <c r="H153" s="22">
        <v>99</v>
      </c>
      <c r="I153" s="22" t="s">
        <v>1150</v>
      </c>
      <c r="J153" s="22" t="s">
        <v>1012</v>
      </c>
      <c r="K153" s="22" t="s">
        <v>1087</v>
      </c>
      <c r="L153" s="18" t="s">
        <v>1086</v>
      </c>
      <c r="M153" s="23" t="s">
        <v>429</v>
      </c>
      <c r="N153" s="22" t="str">
        <f t="shared" si="13"/>
        <v>1996</v>
      </c>
      <c r="O153" s="22" t="str">
        <f t="shared" si="18"/>
        <v>09</v>
      </c>
      <c r="P153" s="22" t="str">
        <f t="shared" si="14"/>
        <v>01</v>
      </c>
      <c r="Q153" s="22" t="str">
        <f t="shared" si="15"/>
        <v>2020</v>
      </c>
      <c r="R153" s="22" t="str">
        <f t="shared" si="16"/>
        <v>07</v>
      </c>
      <c r="S153" s="22" t="str">
        <f t="shared" si="17"/>
        <v>10</v>
      </c>
    </row>
    <row r="154" spans="1:19" x14ac:dyDescent="0.2">
      <c r="A154" s="43" t="s">
        <v>430</v>
      </c>
      <c r="B154" s="43" t="s">
        <v>431</v>
      </c>
      <c r="C154" s="44">
        <v>28.872800000000002</v>
      </c>
      <c r="D154" s="44">
        <v>-81.784400000000005</v>
      </c>
      <c r="E154" s="45">
        <v>20.7</v>
      </c>
      <c r="F154" s="46">
        <v>21520</v>
      </c>
      <c r="G154" s="46">
        <v>44023</v>
      </c>
      <c r="H154" s="24">
        <v>100</v>
      </c>
      <c r="I154" s="24" t="s">
        <v>1150</v>
      </c>
      <c r="J154" s="24" t="s">
        <v>1012</v>
      </c>
      <c r="K154" s="24"/>
      <c r="L154" s="43"/>
      <c r="M154" s="4" t="s">
        <v>432</v>
      </c>
      <c r="N154" s="24" t="str">
        <f t="shared" si="13"/>
        <v>1958</v>
      </c>
      <c r="O154" s="24" t="str">
        <f t="shared" si="18"/>
        <v>12</v>
      </c>
      <c r="P154" s="24" t="str">
        <f t="shared" si="14"/>
        <v>01</v>
      </c>
      <c r="Q154" s="24" t="str">
        <f t="shared" si="15"/>
        <v>2020</v>
      </c>
      <c r="R154" s="24" t="str">
        <f t="shared" si="16"/>
        <v>07</v>
      </c>
      <c r="S154" s="24" t="str">
        <f t="shared" si="17"/>
        <v>11</v>
      </c>
    </row>
    <row r="155" spans="1:19" x14ac:dyDescent="0.2">
      <c r="A155" s="43" t="s">
        <v>433</v>
      </c>
      <c r="B155" s="43" t="s">
        <v>434</v>
      </c>
      <c r="C155" s="44">
        <v>30.288900000000002</v>
      </c>
      <c r="D155" s="44">
        <v>-82.965000000000003</v>
      </c>
      <c r="E155" s="45">
        <v>36.6</v>
      </c>
      <c r="F155" s="46" t="s">
        <v>435</v>
      </c>
      <c r="G155" s="46">
        <v>43884</v>
      </c>
      <c r="H155" s="24">
        <v>61</v>
      </c>
      <c r="I155" s="24" t="s">
        <v>1150</v>
      </c>
      <c r="J155" s="24" t="s">
        <v>996</v>
      </c>
      <c r="K155" s="24"/>
      <c r="L155" s="43"/>
      <c r="M155" s="4" t="s">
        <v>436</v>
      </c>
      <c r="N155" s="24" t="str">
        <f t="shared" si="13"/>
        <v>1898</v>
      </c>
      <c r="O155" s="24" t="str">
        <f t="shared" si="18"/>
        <v>09</v>
      </c>
      <c r="P155" s="24" t="str">
        <f t="shared" si="14"/>
        <v>01</v>
      </c>
      <c r="Q155" s="24" t="str">
        <f t="shared" si="15"/>
        <v>2020</v>
      </c>
      <c r="R155" s="24" t="str">
        <f t="shared" si="16"/>
        <v>02</v>
      </c>
      <c r="S155" s="24" t="str">
        <f t="shared" si="17"/>
        <v>23</v>
      </c>
    </row>
    <row r="156" spans="1:19" x14ac:dyDescent="0.2">
      <c r="A156" s="18" t="s">
        <v>437</v>
      </c>
      <c r="B156" s="18" t="s">
        <v>438</v>
      </c>
      <c r="C156" s="19">
        <v>27.408480000000001</v>
      </c>
      <c r="D156" s="19">
        <v>-82.654499999999999</v>
      </c>
      <c r="E156" s="20">
        <v>3</v>
      </c>
      <c r="F156" s="21">
        <v>18841</v>
      </c>
      <c r="G156" s="21">
        <v>23954</v>
      </c>
      <c r="H156" s="22">
        <v>100</v>
      </c>
      <c r="I156" s="22" t="s">
        <v>1150</v>
      </c>
      <c r="J156" s="22" t="s">
        <v>1017</v>
      </c>
      <c r="K156" s="22"/>
      <c r="L156" s="18"/>
      <c r="M156" s="23" t="s">
        <v>439</v>
      </c>
      <c r="N156" s="22" t="str">
        <f t="shared" si="13"/>
        <v>1951</v>
      </c>
      <c r="O156" s="22" t="str">
        <f t="shared" si="18"/>
        <v>08</v>
      </c>
      <c r="P156" s="22" t="str">
        <f t="shared" si="14"/>
        <v>01</v>
      </c>
      <c r="Q156" s="22" t="str">
        <f t="shared" si="15"/>
        <v>1965</v>
      </c>
      <c r="R156" s="22" t="str">
        <f t="shared" si="16"/>
        <v>07</v>
      </c>
      <c r="S156" s="22" t="str">
        <f t="shared" si="17"/>
        <v>31</v>
      </c>
    </row>
    <row r="157" spans="1:19" x14ac:dyDescent="0.2">
      <c r="A157" s="18" t="s">
        <v>440</v>
      </c>
      <c r="B157" s="18" t="s">
        <v>441</v>
      </c>
      <c r="C157" s="19">
        <v>29.373100000000001</v>
      </c>
      <c r="D157" s="19">
        <v>-83.034400000000005</v>
      </c>
      <c r="E157" s="20">
        <v>4.5999999999999996</v>
      </c>
      <c r="F157" s="21">
        <v>37620</v>
      </c>
      <c r="G157" s="21">
        <v>44023</v>
      </c>
      <c r="H157" s="22">
        <v>98</v>
      </c>
      <c r="I157" s="22" t="s">
        <v>1150</v>
      </c>
      <c r="J157" s="22" t="s">
        <v>1028</v>
      </c>
      <c r="K157" s="22"/>
      <c r="L157" s="18"/>
      <c r="M157" s="23" t="s">
        <v>442</v>
      </c>
      <c r="N157" s="22" t="str">
        <f t="shared" si="13"/>
        <v>2002</v>
      </c>
      <c r="O157" s="22" t="str">
        <f t="shared" si="18"/>
        <v>12</v>
      </c>
      <c r="P157" s="22" t="str">
        <f t="shared" si="14"/>
        <v>30</v>
      </c>
      <c r="Q157" s="22" t="str">
        <f t="shared" si="15"/>
        <v>2020</v>
      </c>
      <c r="R157" s="22" t="str">
        <f t="shared" si="16"/>
        <v>07</v>
      </c>
      <c r="S157" s="22" t="str">
        <f t="shared" si="17"/>
        <v>11</v>
      </c>
    </row>
    <row r="158" spans="1:19" x14ac:dyDescent="0.2">
      <c r="A158" s="43" t="s">
        <v>443</v>
      </c>
      <c r="B158" s="43" t="s">
        <v>444</v>
      </c>
      <c r="C158" s="44">
        <v>26.4985</v>
      </c>
      <c r="D158" s="44">
        <v>-80.215999999999994</v>
      </c>
      <c r="E158" s="45">
        <v>6.4</v>
      </c>
      <c r="F158" s="46">
        <v>33147</v>
      </c>
      <c r="G158" s="46">
        <v>44012</v>
      </c>
      <c r="H158" s="24">
        <v>93</v>
      </c>
      <c r="I158" s="24" t="s">
        <v>1150</v>
      </c>
      <c r="J158" s="24" t="s">
        <v>1005</v>
      </c>
      <c r="K158" s="24"/>
      <c r="L158" s="43"/>
      <c r="M158" s="4" t="s">
        <v>445</v>
      </c>
      <c r="N158" s="24" t="str">
        <f t="shared" si="13"/>
        <v>1990</v>
      </c>
      <c r="O158" s="24" t="str">
        <f t="shared" si="18"/>
        <v>10</v>
      </c>
      <c r="P158" s="24" t="str">
        <f t="shared" si="14"/>
        <v>01</v>
      </c>
      <c r="Q158" s="24" t="str">
        <f t="shared" si="15"/>
        <v>2020</v>
      </c>
      <c r="R158" s="24" t="str">
        <f t="shared" si="16"/>
        <v>06</v>
      </c>
      <c r="S158" s="24" t="str">
        <f t="shared" si="17"/>
        <v>30</v>
      </c>
    </row>
    <row r="159" spans="1:19" x14ac:dyDescent="0.2">
      <c r="A159" s="43" t="s">
        <v>446</v>
      </c>
      <c r="B159" s="43" t="s">
        <v>447</v>
      </c>
      <c r="C159" s="44">
        <v>27.85</v>
      </c>
      <c r="D159" s="44">
        <v>-82.516670000000005</v>
      </c>
      <c r="E159" s="45">
        <v>4.3</v>
      </c>
      <c r="F159" s="46">
        <v>17899</v>
      </c>
      <c r="G159" s="46">
        <v>25933</v>
      </c>
      <c r="H159" s="24">
        <v>100</v>
      </c>
      <c r="I159" s="24" t="s">
        <v>1150</v>
      </c>
      <c r="J159" s="24" t="s">
        <v>1017</v>
      </c>
      <c r="K159" s="24" t="s">
        <v>1141</v>
      </c>
      <c r="L159" s="43" t="s">
        <v>1140</v>
      </c>
      <c r="M159" s="4" t="s">
        <v>448</v>
      </c>
      <c r="N159" s="24" t="str">
        <f t="shared" si="13"/>
        <v>1949</v>
      </c>
      <c r="O159" s="24" t="str">
        <f t="shared" si="18"/>
        <v>01</v>
      </c>
      <c r="P159" s="24" t="str">
        <f t="shared" si="14"/>
        <v>01</v>
      </c>
      <c r="Q159" s="24" t="str">
        <f t="shared" si="15"/>
        <v>1970</v>
      </c>
      <c r="R159" s="24" t="str">
        <f t="shared" si="16"/>
        <v>12</v>
      </c>
      <c r="S159" s="24" t="str">
        <f t="shared" si="17"/>
        <v>31</v>
      </c>
    </row>
    <row r="160" spans="1:19" x14ac:dyDescent="0.2">
      <c r="A160" s="18" t="s">
        <v>449</v>
      </c>
      <c r="B160" s="18" t="s">
        <v>450</v>
      </c>
      <c r="C160" s="19">
        <v>30.465299999999999</v>
      </c>
      <c r="D160" s="19">
        <v>-83.402100000000004</v>
      </c>
      <c r="E160" s="20">
        <v>36.6</v>
      </c>
      <c r="F160" s="21" t="s">
        <v>37</v>
      </c>
      <c r="G160" s="21">
        <v>42799</v>
      </c>
      <c r="H160" s="22">
        <v>87</v>
      </c>
      <c r="I160" s="22" t="s">
        <v>1150</v>
      </c>
      <c r="J160" s="22" t="s">
        <v>1028</v>
      </c>
      <c r="K160" s="22"/>
      <c r="L160" s="18"/>
      <c r="M160" s="23" t="s">
        <v>451</v>
      </c>
      <c r="N160" s="22" t="str">
        <f t="shared" si="13"/>
        <v>1892</v>
      </c>
      <c r="O160" s="22" t="str">
        <f t="shared" si="18"/>
        <v>01</v>
      </c>
      <c r="P160" s="22" t="str">
        <f t="shared" si="14"/>
        <v>01</v>
      </c>
      <c r="Q160" s="22" t="str">
        <f t="shared" si="15"/>
        <v>2017</v>
      </c>
      <c r="R160" s="22" t="str">
        <f t="shared" si="16"/>
        <v>03</v>
      </c>
      <c r="S160" s="22" t="str">
        <f t="shared" si="17"/>
        <v>05</v>
      </c>
    </row>
    <row r="161" spans="1:19" x14ac:dyDescent="0.2">
      <c r="A161" s="18" t="s">
        <v>452</v>
      </c>
      <c r="B161" s="18" t="s">
        <v>453</v>
      </c>
      <c r="C161" s="19">
        <v>27.9</v>
      </c>
      <c r="D161" s="19">
        <v>-81.566666999999995</v>
      </c>
      <c r="E161" s="20">
        <v>46.6</v>
      </c>
      <c r="F161" s="21">
        <v>7884</v>
      </c>
      <c r="G161" s="21">
        <v>13605</v>
      </c>
      <c r="H161" s="22">
        <v>100</v>
      </c>
      <c r="I161" s="22" t="s">
        <v>1150</v>
      </c>
      <c r="J161" s="22" t="s">
        <v>1013</v>
      </c>
      <c r="K161" s="22"/>
      <c r="L161" s="18"/>
      <c r="M161" s="23" t="s">
        <v>457</v>
      </c>
      <c r="N161" s="22" t="str">
        <f t="shared" si="13"/>
        <v>1921</v>
      </c>
      <c r="O161" s="22" t="str">
        <f t="shared" si="18"/>
        <v>08</v>
      </c>
      <c r="P161" s="22" t="str">
        <f t="shared" si="14"/>
        <v>01</v>
      </c>
      <c r="Q161" s="22" t="str">
        <f t="shared" si="15"/>
        <v>1937</v>
      </c>
      <c r="R161" s="22" t="str">
        <f t="shared" si="16"/>
        <v>03</v>
      </c>
      <c r="S161" s="22" t="str">
        <f t="shared" si="17"/>
        <v>31</v>
      </c>
    </row>
    <row r="162" spans="1:19" x14ac:dyDescent="0.2">
      <c r="A162" s="43" t="s">
        <v>454</v>
      </c>
      <c r="B162" s="43" t="s">
        <v>455</v>
      </c>
      <c r="C162" s="44">
        <v>24.725829999999998</v>
      </c>
      <c r="D162" s="44">
        <v>-81.051670000000001</v>
      </c>
      <c r="E162" s="45">
        <v>2.4</v>
      </c>
      <c r="F162" s="46">
        <v>35929</v>
      </c>
      <c r="G162" s="46">
        <v>44022</v>
      </c>
      <c r="H162" s="24">
        <v>99</v>
      </c>
      <c r="I162" s="24" t="s">
        <v>1150</v>
      </c>
      <c r="J162" s="24" t="s">
        <v>1009</v>
      </c>
      <c r="K162" s="24" t="s">
        <v>1089</v>
      </c>
      <c r="L162" s="43" t="s">
        <v>1088</v>
      </c>
      <c r="M162" s="4" t="s">
        <v>456</v>
      </c>
      <c r="N162" s="24" t="str">
        <f t="shared" si="13"/>
        <v>1998</v>
      </c>
      <c r="O162" s="24" t="str">
        <f t="shared" si="18"/>
        <v>05</v>
      </c>
      <c r="P162" s="24" t="str">
        <f t="shared" si="14"/>
        <v>14</v>
      </c>
      <c r="Q162" s="24" t="str">
        <f t="shared" si="15"/>
        <v>2020</v>
      </c>
      <c r="R162" s="24" t="str">
        <f t="shared" si="16"/>
        <v>07</v>
      </c>
      <c r="S162" s="24" t="str">
        <f t="shared" si="17"/>
        <v>10</v>
      </c>
    </row>
    <row r="163" spans="1:19" x14ac:dyDescent="0.2">
      <c r="A163" s="43" t="s">
        <v>458</v>
      </c>
      <c r="B163" s="43" t="s">
        <v>459</v>
      </c>
      <c r="C163" s="44">
        <v>24.733329999999999</v>
      </c>
      <c r="D163" s="44">
        <v>-81.033330000000007</v>
      </c>
      <c r="E163" s="45">
        <v>3</v>
      </c>
      <c r="F163" s="46">
        <v>18384</v>
      </c>
      <c r="G163" s="46">
        <v>27698</v>
      </c>
      <c r="H163" s="24">
        <v>88</v>
      </c>
      <c r="I163" s="24" t="s">
        <v>1150</v>
      </c>
      <c r="J163" s="24" t="s">
        <v>1009</v>
      </c>
      <c r="K163" s="24"/>
      <c r="L163" s="43"/>
      <c r="M163" s="4" t="s">
        <v>456</v>
      </c>
      <c r="N163" s="24" t="str">
        <f t="shared" si="13"/>
        <v>1950</v>
      </c>
      <c r="O163" s="24" t="str">
        <f t="shared" si="18"/>
        <v>05</v>
      </c>
      <c r="P163" s="24" t="str">
        <f t="shared" si="14"/>
        <v>01</v>
      </c>
      <c r="Q163" s="24" t="str">
        <f t="shared" si="15"/>
        <v>1975</v>
      </c>
      <c r="R163" s="24" t="str">
        <f t="shared" si="16"/>
        <v>10</v>
      </c>
      <c r="S163" s="24" t="str">
        <f t="shared" si="17"/>
        <v>31</v>
      </c>
    </row>
    <row r="164" spans="1:19" x14ac:dyDescent="0.2">
      <c r="A164" s="18" t="s">
        <v>460</v>
      </c>
      <c r="B164" s="18" t="s">
        <v>461</v>
      </c>
      <c r="C164" s="19">
        <v>25.949100000000001</v>
      </c>
      <c r="D164" s="19">
        <v>-81.713800000000006</v>
      </c>
      <c r="E164" s="20">
        <v>3</v>
      </c>
      <c r="F164" s="21">
        <v>37408</v>
      </c>
      <c r="G164" s="21">
        <v>44023</v>
      </c>
      <c r="H164" s="22">
        <v>100</v>
      </c>
      <c r="I164" s="22" t="s">
        <v>1150</v>
      </c>
      <c r="J164" s="22" t="s">
        <v>1003</v>
      </c>
      <c r="K164" s="22"/>
      <c r="L164" s="18"/>
      <c r="M164" s="23" t="s">
        <v>462</v>
      </c>
      <c r="N164" s="22" t="str">
        <f t="shared" si="13"/>
        <v>2002</v>
      </c>
      <c r="O164" s="22" t="str">
        <f t="shared" si="18"/>
        <v>06</v>
      </c>
      <c r="P164" s="22" t="str">
        <f t="shared" si="14"/>
        <v>01</v>
      </c>
      <c r="Q164" s="22" t="str">
        <f t="shared" si="15"/>
        <v>2020</v>
      </c>
      <c r="R164" s="22" t="str">
        <f t="shared" si="16"/>
        <v>07</v>
      </c>
      <c r="S164" s="22" t="str">
        <f t="shared" si="17"/>
        <v>11</v>
      </c>
    </row>
    <row r="165" spans="1:19" x14ac:dyDescent="0.2">
      <c r="A165" s="18" t="s">
        <v>463</v>
      </c>
      <c r="B165" s="18" t="s">
        <v>464</v>
      </c>
      <c r="C165" s="19">
        <v>30.734100000000002</v>
      </c>
      <c r="D165" s="19">
        <v>-85.030500000000004</v>
      </c>
      <c r="E165" s="20">
        <v>35.1</v>
      </c>
      <c r="F165" s="21">
        <v>37196</v>
      </c>
      <c r="G165" s="21">
        <v>44022</v>
      </c>
      <c r="H165" s="22">
        <v>66</v>
      </c>
      <c r="I165" s="22" t="s">
        <v>1150</v>
      </c>
      <c r="J165" s="22" t="s">
        <v>1022</v>
      </c>
      <c r="K165" s="22"/>
      <c r="L165" s="18"/>
      <c r="M165" s="23" t="s">
        <v>465</v>
      </c>
      <c r="N165" s="22" t="str">
        <f t="shared" si="13"/>
        <v>2001</v>
      </c>
      <c r="O165" s="22" t="str">
        <f t="shared" si="18"/>
        <v>11</v>
      </c>
      <c r="P165" s="22" t="str">
        <f t="shared" si="14"/>
        <v>01</v>
      </c>
      <c r="Q165" s="22" t="str">
        <f t="shared" si="15"/>
        <v>2020</v>
      </c>
      <c r="R165" s="22" t="str">
        <f t="shared" si="16"/>
        <v>07</v>
      </c>
      <c r="S165" s="22" t="str">
        <f t="shared" si="17"/>
        <v>10</v>
      </c>
    </row>
    <row r="166" spans="1:19" x14ac:dyDescent="0.2">
      <c r="A166" s="43" t="s">
        <v>466</v>
      </c>
      <c r="B166" s="43" t="s">
        <v>467</v>
      </c>
      <c r="C166" s="44">
        <v>30.835560000000001</v>
      </c>
      <c r="D166" s="44">
        <v>-85.183890000000005</v>
      </c>
      <c r="E166" s="45">
        <v>34.4</v>
      </c>
      <c r="F166" s="46">
        <v>18264</v>
      </c>
      <c r="G166" s="46">
        <v>44022</v>
      </c>
      <c r="H166" s="24">
        <v>46</v>
      </c>
      <c r="I166" s="24" t="s">
        <v>1150</v>
      </c>
      <c r="J166" s="24" t="s">
        <v>1022</v>
      </c>
      <c r="K166" s="24" t="s">
        <v>1091</v>
      </c>
      <c r="L166" s="43" t="s">
        <v>1090</v>
      </c>
      <c r="M166" s="4" t="s">
        <v>465</v>
      </c>
      <c r="N166" s="24" t="str">
        <f t="shared" si="13"/>
        <v>1950</v>
      </c>
      <c r="O166" s="24" t="str">
        <f t="shared" si="18"/>
        <v>01</v>
      </c>
      <c r="P166" s="24" t="str">
        <f t="shared" si="14"/>
        <v>01</v>
      </c>
      <c r="Q166" s="24" t="str">
        <f t="shared" si="15"/>
        <v>2020</v>
      </c>
      <c r="R166" s="24" t="str">
        <f t="shared" si="16"/>
        <v>07</v>
      </c>
      <c r="S166" s="24" t="str">
        <f t="shared" si="17"/>
        <v>10</v>
      </c>
    </row>
    <row r="167" spans="1:19" x14ac:dyDescent="0.2">
      <c r="A167" s="43" t="s">
        <v>468</v>
      </c>
      <c r="B167" s="43" t="s">
        <v>469</v>
      </c>
      <c r="C167" s="44">
        <v>30.766670000000001</v>
      </c>
      <c r="D167" s="44">
        <v>-85.266670000000005</v>
      </c>
      <c r="E167" s="45">
        <v>52.1</v>
      </c>
      <c r="F167" s="46">
        <v>113</v>
      </c>
      <c r="G167" s="46">
        <v>25019</v>
      </c>
      <c r="H167" s="24">
        <v>96</v>
      </c>
      <c r="I167" s="24" t="s">
        <v>1150</v>
      </c>
      <c r="J167" s="24" t="s">
        <v>1022</v>
      </c>
      <c r="K167" s="24"/>
      <c r="L167" s="43"/>
      <c r="M167" s="4" t="s">
        <v>465</v>
      </c>
      <c r="N167" s="24" t="str">
        <f t="shared" si="13"/>
        <v>1900</v>
      </c>
      <c r="O167" s="24" t="str">
        <f t="shared" si="18"/>
        <v>04</v>
      </c>
      <c r="P167" s="24" t="str">
        <f t="shared" si="14"/>
        <v>22</v>
      </c>
      <c r="Q167" s="24" t="str">
        <f t="shared" si="15"/>
        <v>1968</v>
      </c>
      <c r="R167" s="24" t="str">
        <f t="shared" si="16"/>
        <v>06</v>
      </c>
      <c r="S167" s="24" t="str">
        <f t="shared" si="17"/>
        <v>30</v>
      </c>
    </row>
    <row r="168" spans="1:19" x14ac:dyDescent="0.2">
      <c r="A168" s="18" t="s">
        <v>470</v>
      </c>
      <c r="B168" s="18" t="s">
        <v>471</v>
      </c>
      <c r="C168" s="19">
        <v>30.106300000000001</v>
      </c>
      <c r="D168" s="19">
        <v>-83.181899999999999</v>
      </c>
      <c r="E168" s="20">
        <v>19.8</v>
      </c>
      <c r="F168" s="21">
        <v>18112</v>
      </c>
      <c r="G168" s="21">
        <v>44019</v>
      </c>
      <c r="H168" s="22">
        <v>98</v>
      </c>
      <c r="I168" s="22" t="s">
        <v>1150</v>
      </c>
      <c r="J168" s="22" t="s">
        <v>1028</v>
      </c>
      <c r="K168" s="22"/>
      <c r="L168" s="18"/>
      <c r="M168" s="23" t="s">
        <v>472</v>
      </c>
      <c r="N168" s="22" t="str">
        <f t="shared" si="13"/>
        <v>1949</v>
      </c>
      <c r="O168" s="22" t="str">
        <f t="shared" si="18"/>
        <v>08</v>
      </c>
      <c r="P168" s="22" t="str">
        <f t="shared" si="14"/>
        <v>02</v>
      </c>
      <c r="Q168" s="22" t="str">
        <f t="shared" si="15"/>
        <v>2020</v>
      </c>
      <c r="R168" s="22" t="str">
        <f t="shared" si="16"/>
        <v>07</v>
      </c>
      <c r="S168" s="22" t="str">
        <f t="shared" si="17"/>
        <v>07</v>
      </c>
    </row>
    <row r="169" spans="1:19" x14ac:dyDescent="0.2">
      <c r="A169" s="18" t="s">
        <v>473</v>
      </c>
      <c r="B169" s="18" t="s">
        <v>474</v>
      </c>
      <c r="C169" s="19">
        <v>30.4</v>
      </c>
      <c r="D169" s="19">
        <v>-81.416669999999996</v>
      </c>
      <c r="E169" s="20">
        <v>4.9000000000000004</v>
      </c>
      <c r="F169" s="21">
        <v>21824</v>
      </c>
      <c r="G169" s="21">
        <v>44022</v>
      </c>
      <c r="H169" s="22">
        <v>74</v>
      </c>
      <c r="I169" s="22" t="s">
        <v>1150</v>
      </c>
      <c r="J169" s="22" t="s">
        <v>1020</v>
      </c>
      <c r="K169" s="22"/>
      <c r="L169" s="18"/>
      <c r="M169" s="23" t="s">
        <v>475</v>
      </c>
      <c r="N169" s="22" t="str">
        <f t="shared" si="13"/>
        <v>1959</v>
      </c>
      <c r="O169" s="22" t="str">
        <f t="shared" si="18"/>
        <v>10</v>
      </c>
      <c r="P169" s="22" t="str">
        <f t="shared" si="14"/>
        <v>01</v>
      </c>
      <c r="Q169" s="22" t="str">
        <f t="shared" si="15"/>
        <v>2020</v>
      </c>
      <c r="R169" s="22" t="str">
        <f t="shared" si="16"/>
        <v>07</v>
      </c>
      <c r="S169" s="22" t="str">
        <f t="shared" si="17"/>
        <v>10</v>
      </c>
    </row>
    <row r="170" spans="1:19" x14ac:dyDescent="0.2">
      <c r="A170" s="43" t="s">
        <v>476</v>
      </c>
      <c r="B170" s="43" t="s">
        <v>477</v>
      </c>
      <c r="C170" s="44">
        <v>28.0547</v>
      </c>
      <c r="D170" s="44">
        <v>-80.551199999999994</v>
      </c>
      <c r="E170" s="45">
        <v>3.7</v>
      </c>
      <c r="F170" s="46">
        <v>40544</v>
      </c>
      <c r="G170" s="46">
        <v>44023</v>
      </c>
      <c r="H170" s="24">
        <v>97</v>
      </c>
      <c r="I170" s="24" t="s">
        <v>1150</v>
      </c>
      <c r="J170" s="24" t="s">
        <v>1001</v>
      </c>
      <c r="K170" s="24"/>
      <c r="L170" s="43"/>
      <c r="M170" s="4" t="s">
        <v>478</v>
      </c>
      <c r="N170" s="24" t="str">
        <f t="shared" si="13"/>
        <v>2011</v>
      </c>
      <c r="O170" s="24" t="str">
        <f t="shared" si="18"/>
        <v>01</v>
      </c>
      <c r="P170" s="24" t="str">
        <f t="shared" si="14"/>
        <v>01</v>
      </c>
      <c r="Q170" s="24" t="str">
        <f t="shared" si="15"/>
        <v>2020</v>
      </c>
      <c r="R170" s="24" t="str">
        <f t="shared" si="16"/>
        <v>07</v>
      </c>
      <c r="S170" s="24" t="str">
        <f t="shared" si="17"/>
        <v>11</v>
      </c>
    </row>
    <row r="171" spans="1:19" x14ac:dyDescent="0.2">
      <c r="A171" s="43" t="s">
        <v>479</v>
      </c>
      <c r="B171" s="43" t="s">
        <v>480</v>
      </c>
      <c r="C171" s="44">
        <v>28.101099999999999</v>
      </c>
      <c r="D171" s="44">
        <v>-80.643900000000002</v>
      </c>
      <c r="E171" s="45">
        <v>8.1999999999999993</v>
      </c>
      <c r="F171" s="46">
        <v>36708</v>
      </c>
      <c r="G171" s="46">
        <v>44022</v>
      </c>
      <c r="H171" s="24">
        <v>100</v>
      </c>
      <c r="I171" s="24" t="s">
        <v>1150</v>
      </c>
      <c r="J171" s="24" t="s">
        <v>1001</v>
      </c>
      <c r="K171" s="24" t="s">
        <v>1095</v>
      </c>
      <c r="L171" s="43" t="s">
        <v>1094</v>
      </c>
      <c r="M171" s="4" t="s">
        <v>481</v>
      </c>
      <c r="N171" s="24" t="str">
        <f t="shared" si="13"/>
        <v>2000</v>
      </c>
      <c r="O171" s="24" t="str">
        <f t="shared" si="18"/>
        <v>07</v>
      </c>
      <c r="P171" s="24" t="str">
        <f t="shared" si="14"/>
        <v>01</v>
      </c>
      <c r="Q171" s="24" t="str">
        <f t="shared" si="15"/>
        <v>2020</v>
      </c>
      <c r="R171" s="24" t="str">
        <f t="shared" si="16"/>
        <v>07</v>
      </c>
      <c r="S171" s="24" t="str">
        <f t="shared" si="17"/>
        <v>10</v>
      </c>
    </row>
    <row r="172" spans="1:19" x14ac:dyDescent="0.2">
      <c r="A172" s="18" t="s">
        <v>482</v>
      </c>
      <c r="B172" s="18" t="s">
        <v>483</v>
      </c>
      <c r="C172" s="19">
        <v>28.1</v>
      </c>
      <c r="D172" s="19">
        <v>-80.633330000000001</v>
      </c>
      <c r="E172" s="20">
        <v>17.100000000000001</v>
      </c>
      <c r="F172" s="21">
        <v>16528</v>
      </c>
      <c r="G172" s="21">
        <v>16802</v>
      </c>
      <c r="H172" s="22">
        <v>100</v>
      </c>
      <c r="I172" s="22" t="s">
        <v>1150</v>
      </c>
      <c r="J172" s="22" t="s">
        <v>1001</v>
      </c>
      <c r="K172" s="22"/>
      <c r="L172" s="18"/>
      <c r="M172" s="23" t="s">
        <v>481</v>
      </c>
      <c r="N172" s="22" t="str">
        <f t="shared" si="13"/>
        <v>1945</v>
      </c>
      <c r="O172" s="22" t="str">
        <f t="shared" si="18"/>
        <v>04</v>
      </c>
      <c r="P172" s="22" t="str">
        <f t="shared" si="14"/>
        <v>01</v>
      </c>
      <c r="Q172" s="22" t="str">
        <f t="shared" si="15"/>
        <v>1945</v>
      </c>
      <c r="R172" s="22" t="str">
        <f t="shared" si="16"/>
        <v>12</v>
      </c>
      <c r="S172" s="22" t="str">
        <f t="shared" si="17"/>
        <v>31</v>
      </c>
    </row>
    <row r="173" spans="1:19" x14ac:dyDescent="0.2">
      <c r="A173" s="18" t="s">
        <v>484</v>
      </c>
      <c r="B173" s="18" t="s">
        <v>485</v>
      </c>
      <c r="C173" s="19">
        <v>28.113600000000002</v>
      </c>
      <c r="D173" s="19">
        <v>-80.653999999999996</v>
      </c>
      <c r="E173" s="20">
        <v>10.7</v>
      </c>
      <c r="F173" s="21">
        <v>13717</v>
      </c>
      <c r="G173" s="21">
        <v>44023</v>
      </c>
      <c r="H173" s="22">
        <v>96</v>
      </c>
      <c r="I173" s="22" t="s">
        <v>1150</v>
      </c>
      <c r="J173" s="22" t="s">
        <v>1001</v>
      </c>
      <c r="K173" s="22"/>
      <c r="L173" s="18"/>
      <c r="M173" s="23" t="s">
        <v>481</v>
      </c>
      <c r="N173" s="22" t="str">
        <f t="shared" si="13"/>
        <v>1937</v>
      </c>
      <c r="O173" s="22" t="str">
        <f t="shared" si="18"/>
        <v>07</v>
      </c>
      <c r="P173" s="22" t="str">
        <f t="shared" si="14"/>
        <v>21</v>
      </c>
      <c r="Q173" s="22" t="str">
        <f t="shared" si="15"/>
        <v>2020</v>
      </c>
      <c r="R173" s="22" t="str">
        <f t="shared" si="16"/>
        <v>07</v>
      </c>
      <c r="S173" s="22" t="str">
        <f t="shared" si="17"/>
        <v>11</v>
      </c>
    </row>
    <row r="174" spans="1:19" x14ac:dyDescent="0.2">
      <c r="A174" s="43" t="s">
        <v>486</v>
      </c>
      <c r="B174" s="43" t="s">
        <v>489</v>
      </c>
      <c r="C174" s="44">
        <v>29.716667000000001</v>
      </c>
      <c r="D174" s="44">
        <v>-82.05</v>
      </c>
      <c r="E174" s="45">
        <v>44.2</v>
      </c>
      <c r="F174" s="46">
        <v>21855</v>
      </c>
      <c r="G174" s="46">
        <v>25262</v>
      </c>
      <c r="H174" s="24">
        <v>98</v>
      </c>
      <c r="I174" s="24" t="s">
        <v>1150</v>
      </c>
      <c r="J174" s="24" t="s">
        <v>996</v>
      </c>
      <c r="K174" s="24"/>
      <c r="L174" s="43"/>
      <c r="M174" s="4" t="s">
        <v>487</v>
      </c>
      <c r="N174" s="24" t="str">
        <f t="shared" si="13"/>
        <v>1959</v>
      </c>
      <c r="O174" s="24" t="str">
        <f t="shared" si="18"/>
        <v>11</v>
      </c>
      <c r="P174" s="24" t="str">
        <f t="shared" si="14"/>
        <v>01</v>
      </c>
      <c r="Q174" s="24" t="str">
        <f t="shared" si="15"/>
        <v>1969</v>
      </c>
      <c r="R174" s="24" t="str">
        <f t="shared" si="16"/>
        <v>02</v>
      </c>
      <c r="S174" s="24" t="str">
        <f t="shared" si="17"/>
        <v>28</v>
      </c>
    </row>
    <row r="175" spans="1:19" x14ac:dyDescent="0.2">
      <c r="A175" s="43" t="s">
        <v>486</v>
      </c>
      <c r="B175" s="43" t="s">
        <v>488</v>
      </c>
      <c r="C175" s="44">
        <v>29.716667000000001</v>
      </c>
      <c r="D175" s="44">
        <v>-82.05</v>
      </c>
      <c r="E175" s="45">
        <v>44.2</v>
      </c>
      <c r="F175" s="46">
        <v>5115</v>
      </c>
      <c r="G175" s="46">
        <v>9405</v>
      </c>
      <c r="H175" s="24">
        <v>96</v>
      </c>
      <c r="I175" s="24" t="s">
        <v>1150</v>
      </c>
      <c r="J175" s="24" t="s">
        <v>996</v>
      </c>
      <c r="K175" s="24"/>
      <c r="L175" s="43"/>
      <c r="M175" s="4" t="s">
        <v>487</v>
      </c>
      <c r="N175" s="24" t="str">
        <f t="shared" si="13"/>
        <v>1914</v>
      </c>
      <c r="O175" s="24" t="str">
        <f t="shared" si="18"/>
        <v>01</v>
      </c>
      <c r="P175" s="24" t="str">
        <f t="shared" si="14"/>
        <v>01</v>
      </c>
      <c r="Q175" s="24" t="str">
        <f t="shared" si="15"/>
        <v>1925</v>
      </c>
      <c r="R175" s="24" t="str">
        <f t="shared" si="16"/>
        <v>09</v>
      </c>
      <c r="S175" s="24" t="str">
        <f t="shared" si="17"/>
        <v>30</v>
      </c>
    </row>
    <row r="176" spans="1:19" x14ac:dyDescent="0.2">
      <c r="A176" s="18" t="s">
        <v>490</v>
      </c>
      <c r="B176" s="18" t="s">
        <v>491</v>
      </c>
      <c r="C176" s="19">
        <v>28.640799999999999</v>
      </c>
      <c r="D176" s="19">
        <v>-80.730800000000002</v>
      </c>
      <c r="E176" s="20">
        <v>9.1</v>
      </c>
      <c r="F176" s="21">
        <v>37412</v>
      </c>
      <c r="G176" s="21">
        <v>44023</v>
      </c>
      <c r="H176" s="22">
        <v>98</v>
      </c>
      <c r="I176" s="22" t="s">
        <v>1150</v>
      </c>
      <c r="J176" s="22" t="s">
        <v>1001</v>
      </c>
      <c r="K176" s="22"/>
      <c r="L176" s="18"/>
      <c r="M176" s="23" t="s">
        <v>492</v>
      </c>
      <c r="N176" s="22" t="str">
        <f t="shared" si="13"/>
        <v>2002</v>
      </c>
      <c r="O176" s="22" t="str">
        <f t="shared" si="18"/>
        <v>06</v>
      </c>
      <c r="P176" s="22" t="str">
        <f t="shared" si="14"/>
        <v>05</v>
      </c>
      <c r="Q176" s="22" t="str">
        <f t="shared" si="15"/>
        <v>2020</v>
      </c>
      <c r="R176" s="22" t="str">
        <f t="shared" si="16"/>
        <v>07</v>
      </c>
      <c r="S176" s="22" t="str">
        <f t="shared" si="17"/>
        <v>11</v>
      </c>
    </row>
    <row r="177" spans="1:19" x14ac:dyDescent="0.2">
      <c r="A177" s="18" t="s">
        <v>493</v>
      </c>
      <c r="B177" s="18" t="s">
        <v>494</v>
      </c>
      <c r="C177" s="19">
        <v>28.35</v>
      </c>
      <c r="D177" s="19">
        <v>-80.7</v>
      </c>
      <c r="E177" s="20">
        <v>9.1</v>
      </c>
      <c r="F177" s="21" t="s">
        <v>495</v>
      </c>
      <c r="G177" s="21">
        <v>20636</v>
      </c>
      <c r="H177" s="22">
        <v>32</v>
      </c>
      <c r="I177" s="22" t="s">
        <v>1150</v>
      </c>
      <c r="J177" s="22" t="s">
        <v>1001</v>
      </c>
      <c r="K177" s="22"/>
      <c r="L177" s="18"/>
      <c r="M177" s="23" t="s">
        <v>496</v>
      </c>
      <c r="N177" s="22" t="str">
        <f t="shared" si="13"/>
        <v>1893</v>
      </c>
      <c r="O177" s="22" t="str">
        <f t="shared" si="18"/>
        <v>01</v>
      </c>
      <c r="P177" s="22" t="str">
        <f t="shared" si="14"/>
        <v>17</v>
      </c>
      <c r="Q177" s="22" t="str">
        <f t="shared" si="15"/>
        <v>1956</v>
      </c>
      <c r="R177" s="22" t="str">
        <f t="shared" si="16"/>
        <v>06</v>
      </c>
      <c r="S177" s="22" t="str">
        <f t="shared" si="17"/>
        <v>30</v>
      </c>
    </row>
    <row r="178" spans="1:19" x14ac:dyDescent="0.2">
      <c r="A178" s="43" t="s">
        <v>497</v>
      </c>
      <c r="B178" s="43" t="s">
        <v>498</v>
      </c>
      <c r="C178" s="44">
        <v>30.55</v>
      </c>
      <c r="D178" s="44">
        <v>-86.75</v>
      </c>
      <c r="E178" s="45">
        <v>7.6</v>
      </c>
      <c r="F178" s="46">
        <v>9863</v>
      </c>
      <c r="G178" s="46">
        <v>11320</v>
      </c>
      <c r="H178" s="24">
        <v>74</v>
      </c>
      <c r="I178" s="24" t="s">
        <v>1150</v>
      </c>
      <c r="J178" s="24" t="s">
        <v>1024</v>
      </c>
      <c r="K178" s="24"/>
      <c r="L178" s="43"/>
      <c r="M178" s="4" t="s">
        <v>499</v>
      </c>
      <c r="N178" s="24" t="str">
        <f t="shared" si="13"/>
        <v>1927</v>
      </c>
      <c r="O178" s="24" t="str">
        <f t="shared" si="18"/>
        <v>01</v>
      </c>
      <c r="P178" s="24" t="str">
        <f t="shared" si="14"/>
        <v>01</v>
      </c>
      <c r="Q178" s="24" t="str">
        <f t="shared" si="15"/>
        <v>1930</v>
      </c>
      <c r="R178" s="24" t="str">
        <f t="shared" si="16"/>
        <v>12</v>
      </c>
      <c r="S178" s="24" t="str">
        <f t="shared" si="17"/>
        <v>28</v>
      </c>
    </row>
    <row r="179" spans="1:19" s="47" customFormat="1" x14ac:dyDescent="0.2">
      <c r="A179" s="43" t="s">
        <v>500</v>
      </c>
      <c r="B179" s="43" t="s">
        <v>501</v>
      </c>
      <c r="C179" s="44">
        <v>25.65</v>
      </c>
      <c r="D179" s="44">
        <v>-80.3</v>
      </c>
      <c r="E179" s="45">
        <v>3</v>
      </c>
      <c r="F179" s="46">
        <v>11324</v>
      </c>
      <c r="G179" s="46">
        <v>21305</v>
      </c>
      <c r="H179" s="24">
        <v>98</v>
      </c>
      <c r="I179" s="24" t="s">
        <v>1150</v>
      </c>
      <c r="J179" s="24" t="s">
        <v>1008</v>
      </c>
      <c r="K179" s="24"/>
      <c r="L179" s="43"/>
      <c r="M179" s="4"/>
      <c r="N179" s="24" t="str">
        <f t="shared" si="13"/>
        <v>1931</v>
      </c>
      <c r="O179" s="24" t="str">
        <f t="shared" si="18"/>
        <v>01</v>
      </c>
      <c r="P179" s="24" t="str">
        <f t="shared" si="14"/>
        <v>01</v>
      </c>
      <c r="Q179" s="24" t="str">
        <f t="shared" si="15"/>
        <v>1958</v>
      </c>
      <c r="R179" s="24" t="str">
        <f t="shared" si="16"/>
        <v>04</v>
      </c>
      <c r="S179" s="24" t="str">
        <f t="shared" si="17"/>
        <v>30</v>
      </c>
    </row>
    <row r="180" spans="1:19" x14ac:dyDescent="0.2">
      <c r="A180" s="18" t="s">
        <v>500</v>
      </c>
      <c r="B180" s="18" t="s">
        <v>502</v>
      </c>
      <c r="C180" s="19">
        <v>25.65</v>
      </c>
      <c r="D180" s="19">
        <v>-80.3</v>
      </c>
      <c r="E180" s="20">
        <v>3</v>
      </c>
      <c r="F180" s="21">
        <v>21306</v>
      </c>
      <c r="G180" s="21">
        <v>32294</v>
      </c>
      <c r="H180" s="22">
        <v>98</v>
      </c>
      <c r="I180" s="22" t="s">
        <v>1150</v>
      </c>
      <c r="J180" s="22" t="s">
        <v>1008</v>
      </c>
      <c r="K180" s="22"/>
      <c r="L180" s="18"/>
      <c r="M180" s="23"/>
      <c r="N180" s="22" t="str">
        <f t="shared" si="13"/>
        <v>1958</v>
      </c>
      <c r="O180" s="22" t="str">
        <f t="shared" si="18"/>
        <v>05</v>
      </c>
      <c r="P180" s="22" t="str">
        <f t="shared" si="14"/>
        <v>01</v>
      </c>
      <c r="Q180" s="22" t="str">
        <f t="shared" si="15"/>
        <v>1988</v>
      </c>
      <c r="R180" s="22" t="str">
        <f t="shared" si="16"/>
        <v>05</v>
      </c>
      <c r="S180" s="22" t="str">
        <f t="shared" si="17"/>
        <v>31</v>
      </c>
    </row>
    <row r="181" spans="1:19" x14ac:dyDescent="0.2">
      <c r="A181" s="18" t="s">
        <v>503</v>
      </c>
      <c r="B181" s="18" t="s">
        <v>504</v>
      </c>
      <c r="C181" s="19">
        <v>25.883330000000001</v>
      </c>
      <c r="D181" s="19">
        <v>-80.133330000000001</v>
      </c>
      <c r="E181" s="20">
        <v>3</v>
      </c>
      <c r="F181" s="21">
        <v>17899</v>
      </c>
      <c r="G181" s="21">
        <v>18049</v>
      </c>
      <c r="H181" s="22">
        <v>80</v>
      </c>
      <c r="I181" s="22" t="s">
        <v>1150</v>
      </c>
      <c r="J181" s="22" t="s">
        <v>1008</v>
      </c>
      <c r="K181" s="22"/>
      <c r="L181" s="18"/>
      <c r="M181" s="23" t="s">
        <v>505</v>
      </c>
      <c r="N181" s="22" t="str">
        <f t="shared" si="13"/>
        <v>1949</v>
      </c>
      <c r="O181" s="22" t="str">
        <f t="shared" si="18"/>
        <v>01</v>
      </c>
      <c r="P181" s="22" t="str">
        <f t="shared" si="14"/>
        <v>01</v>
      </c>
      <c r="Q181" s="22" t="str">
        <f t="shared" si="15"/>
        <v>1949</v>
      </c>
      <c r="R181" s="22" t="str">
        <f t="shared" si="16"/>
        <v>05</v>
      </c>
      <c r="S181" s="22" t="str">
        <f t="shared" si="17"/>
        <v>31</v>
      </c>
    </row>
    <row r="182" spans="1:19" x14ac:dyDescent="0.2">
      <c r="A182" s="43" t="s">
        <v>506</v>
      </c>
      <c r="B182" s="43" t="s">
        <v>507</v>
      </c>
      <c r="C182" s="44">
        <v>25.8063</v>
      </c>
      <c r="D182" s="44">
        <v>-80.133399999999995</v>
      </c>
      <c r="E182" s="45">
        <v>2.4</v>
      </c>
      <c r="F182" s="46">
        <v>9867</v>
      </c>
      <c r="G182" s="46">
        <v>43894</v>
      </c>
      <c r="H182" s="24">
        <v>85</v>
      </c>
      <c r="I182" s="24" t="s">
        <v>1150</v>
      </c>
      <c r="J182" s="24" t="s">
        <v>1008</v>
      </c>
      <c r="K182" s="24"/>
      <c r="L182" s="43"/>
      <c r="M182" s="4" t="s">
        <v>505</v>
      </c>
      <c r="N182" s="24" t="str">
        <f t="shared" si="13"/>
        <v>1927</v>
      </c>
      <c r="O182" s="24" t="str">
        <f t="shared" si="18"/>
        <v>01</v>
      </c>
      <c r="P182" s="24" t="str">
        <f t="shared" si="14"/>
        <v>05</v>
      </c>
      <c r="Q182" s="24" t="str">
        <f t="shared" si="15"/>
        <v>2020</v>
      </c>
      <c r="R182" s="24" t="str">
        <f t="shared" si="16"/>
        <v>03</v>
      </c>
      <c r="S182" s="24" t="str">
        <f t="shared" si="17"/>
        <v>04</v>
      </c>
    </row>
    <row r="183" spans="1:19" x14ac:dyDescent="0.2">
      <c r="A183" s="43" t="s">
        <v>508</v>
      </c>
      <c r="B183" s="43" t="s">
        <v>509</v>
      </c>
      <c r="C183" s="44">
        <v>25.7881</v>
      </c>
      <c r="D183" s="44">
        <v>-80.316900000000004</v>
      </c>
      <c r="E183" s="45">
        <v>8.8000000000000007</v>
      </c>
      <c r="F183" s="46">
        <v>17533</v>
      </c>
      <c r="G183" s="46">
        <v>44023</v>
      </c>
      <c r="H183" s="24">
        <v>100</v>
      </c>
      <c r="I183" s="24" t="s">
        <v>1150</v>
      </c>
      <c r="J183" s="24" t="s">
        <v>1008</v>
      </c>
      <c r="K183" s="24" t="s">
        <v>1097</v>
      </c>
      <c r="L183" s="43" t="s">
        <v>1096</v>
      </c>
      <c r="M183" s="4"/>
      <c r="N183" s="24" t="str">
        <f t="shared" si="13"/>
        <v>1948</v>
      </c>
      <c r="O183" s="24" t="str">
        <f t="shared" si="18"/>
        <v>01</v>
      </c>
      <c r="P183" s="24" t="str">
        <f t="shared" si="14"/>
        <v>01</v>
      </c>
      <c r="Q183" s="24" t="str">
        <f t="shared" si="15"/>
        <v>2020</v>
      </c>
      <c r="R183" s="24" t="str">
        <f t="shared" si="16"/>
        <v>07</v>
      </c>
      <c r="S183" s="24" t="str">
        <f t="shared" si="17"/>
        <v>11</v>
      </c>
    </row>
    <row r="184" spans="1:19" x14ac:dyDescent="0.2">
      <c r="A184" s="18" t="s">
        <v>510</v>
      </c>
      <c r="B184" s="18" t="s">
        <v>511</v>
      </c>
      <c r="C184" s="19">
        <v>25.647500000000001</v>
      </c>
      <c r="D184" s="19">
        <v>-80.433059999999998</v>
      </c>
      <c r="E184" s="20">
        <v>3</v>
      </c>
      <c r="F184" s="21">
        <v>35961</v>
      </c>
      <c r="G184" s="21">
        <v>44022</v>
      </c>
      <c r="H184" s="22">
        <v>100</v>
      </c>
      <c r="I184" s="22" t="s">
        <v>1150</v>
      </c>
      <c r="J184" s="22" t="s">
        <v>1008</v>
      </c>
      <c r="K184" s="22" t="s">
        <v>1101</v>
      </c>
      <c r="L184" s="18" t="s">
        <v>1100</v>
      </c>
      <c r="M184" s="23"/>
      <c r="N184" s="22" t="str">
        <f t="shared" si="13"/>
        <v>1998</v>
      </c>
      <c r="O184" s="22" t="str">
        <f t="shared" si="18"/>
        <v>06</v>
      </c>
      <c r="P184" s="22" t="str">
        <f t="shared" si="14"/>
        <v>15</v>
      </c>
      <c r="Q184" s="22" t="str">
        <f t="shared" si="15"/>
        <v>2020</v>
      </c>
      <c r="R184" s="22" t="str">
        <f t="shared" si="16"/>
        <v>07</v>
      </c>
      <c r="S184" s="22" t="str">
        <f t="shared" si="17"/>
        <v>10</v>
      </c>
    </row>
    <row r="185" spans="1:19" x14ac:dyDescent="0.2">
      <c r="A185" s="18" t="s">
        <v>512</v>
      </c>
      <c r="B185" s="18" t="s">
        <v>513</v>
      </c>
      <c r="C185" s="19">
        <v>25.91667</v>
      </c>
      <c r="D185" s="19">
        <v>-80.283330000000007</v>
      </c>
      <c r="E185" s="20">
        <v>7.9</v>
      </c>
      <c r="F185" s="21">
        <v>16497</v>
      </c>
      <c r="G185" s="21">
        <v>21397</v>
      </c>
      <c r="H185" s="22">
        <v>54</v>
      </c>
      <c r="I185" s="22" t="s">
        <v>1150</v>
      </c>
      <c r="J185" s="22" t="s">
        <v>1008</v>
      </c>
      <c r="K185" s="22"/>
      <c r="L185" s="18"/>
      <c r="M185" s="23"/>
      <c r="N185" s="22" t="str">
        <f t="shared" si="13"/>
        <v>1945</v>
      </c>
      <c r="O185" s="22" t="str">
        <f t="shared" si="18"/>
        <v>03</v>
      </c>
      <c r="P185" s="22" t="str">
        <f t="shared" si="14"/>
        <v>01</v>
      </c>
      <c r="Q185" s="22" t="str">
        <f t="shared" si="15"/>
        <v>1958</v>
      </c>
      <c r="R185" s="22" t="str">
        <f t="shared" si="16"/>
        <v>07</v>
      </c>
      <c r="S185" s="22" t="str">
        <f t="shared" si="17"/>
        <v>31</v>
      </c>
    </row>
    <row r="186" spans="1:19" x14ac:dyDescent="0.2">
      <c r="A186" s="43" t="s">
        <v>514</v>
      </c>
      <c r="B186" s="43" t="s">
        <v>515</v>
      </c>
      <c r="C186" s="44">
        <v>25.755299999999998</v>
      </c>
      <c r="D186" s="44">
        <v>-80.383600000000001</v>
      </c>
      <c r="E186" s="45">
        <v>4.3</v>
      </c>
      <c r="F186" s="46">
        <v>36281</v>
      </c>
      <c r="G186" s="46">
        <v>44023</v>
      </c>
      <c r="H186" s="24">
        <v>99</v>
      </c>
      <c r="I186" s="24" t="s">
        <v>1150</v>
      </c>
      <c r="J186" s="24" t="s">
        <v>1008</v>
      </c>
      <c r="K186" s="24"/>
      <c r="L186" s="43"/>
      <c r="M186" s="4"/>
      <c r="N186" s="24" t="str">
        <f t="shared" si="13"/>
        <v>1999</v>
      </c>
      <c r="O186" s="24" t="str">
        <f t="shared" si="18"/>
        <v>05</v>
      </c>
      <c r="P186" s="24" t="str">
        <f t="shared" si="14"/>
        <v>01</v>
      </c>
      <c r="Q186" s="24" t="str">
        <f t="shared" si="15"/>
        <v>2020</v>
      </c>
      <c r="R186" s="24" t="str">
        <f t="shared" si="16"/>
        <v>07</v>
      </c>
      <c r="S186" s="24" t="str">
        <f t="shared" si="17"/>
        <v>11</v>
      </c>
    </row>
    <row r="187" spans="1:19" x14ac:dyDescent="0.2">
      <c r="A187" s="43" t="s">
        <v>516</v>
      </c>
      <c r="B187" s="43" t="s">
        <v>517</v>
      </c>
      <c r="C187" s="44">
        <v>25.906939999999999</v>
      </c>
      <c r="D187" s="44">
        <v>-80.280280000000005</v>
      </c>
      <c r="E187" s="45">
        <v>3</v>
      </c>
      <c r="F187" s="46">
        <v>35936</v>
      </c>
      <c r="G187" s="46">
        <v>44022</v>
      </c>
      <c r="H187" s="24">
        <v>100</v>
      </c>
      <c r="I187" s="24" t="s">
        <v>1150</v>
      </c>
      <c r="J187" s="24" t="s">
        <v>1008</v>
      </c>
      <c r="K187" s="24" t="s">
        <v>1099</v>
      </c>
      <c r="L187" s="43" t="s">
        <v>1098</v>
      </c>
      <c r="M187" s="4"/>
      <c r="N187" s="24" t="str">
        <f t="shared" si="13"/>
        <v>1998</v>
      </c>
      <c r="O187" s="24" t="str">
        <f t="shared" si="18"/>
        <v>05</v>
      </c>
      <c r="P187" s="24" t="str">
        <f t="shared" si="14"/>
        <v>21</v>
      </c>
      <c r="Q187" s="24" t="str">
        <f t="shared" si="15"/>
        <v>2020</v>
      </c>
      <c r="R187" s="24" t="str">
        <f t="shared" si="16"/>
        <v>07</v>
      </c>
      <c r="S187" s="24" t="str">
        <f t="shared" si="17"/>
        <v>10</v>
      </c>
    </row>
    <row r="188" spans="1:19" x14ac:dyDescent="0.2">
      <c r="A188" s="18" t="s">
        <v>518</v>
      </c>
      <c r="B188" s="18" t="s">
        <v>519</v>
      </c>
      <c r="C188" s="19">
        <v>25.716670000000001</v>
      </c>
      <c r="D188" s="19">
        <v>-80.283330000000007</v>
      </c>
      <c r="E188" s="20">
        <v>4.5999999999999996</v>
      </c>
      <c r="F188" s="21">
        <v>17715</v>
      </c>
      <c r="G188" s="21">
        <v>37621</v>
      </c>
      <c r="H188" s="22">
        <v>91</v>
      </c>
      <c r="I188" s="22" t="s">
        <v>1150</v>
      </c>
      <c r="J188" s="22" t="s">
        <v>1008</v>
      </c>
      <c r="K188" s="22"/>
      <c r="L188" s="18"/>
      <c r="M188" s="23"/>
      <c r="N188" s="22" t="str">
        <f t="shared" si="13"/>
        <v>1948</v>
      </c>
      <c r="O188" s="22" t="str">
        <f t="shared" si="18"/>
        <v>07</v>
      </c>
      <c r="P188" s="22" t="str">
        <f t="shared" si="14"/>
        <v>01</v>
      </c>
      <c r="Q188" s="22" t="str">
        <f t="shared" si="15"/>
        <v>2002</v>
      </c>
      <c r="R188" s="22" t="str">
        <f t="shared" si="16"/>
        <v>12</v>
      </c>
      <c r="S188" s="22" t="str">
        <f t="shared" si="17"/>
        <v>31</v>
      </c>
    </row>
    <row r="189" spans="1:19" x14ac:dyDescent="0.2">
      <c r="A189" s="18" t="s">
        <v>520</v>
      </c>
      <c r="B189" s="18" t="s">
        <v>521</v>
      </c>
      <c r="C189" s="19">
        <v>29.5</v>
      </c>
      <c r="D189" s="19">
        <v>-82.283332999999999</v>
      </c>
      <c r="E189" s="20" t="s">
        <v>9</v>
      </c>
      <c r="F189" s="21">
        <v>214</v>
      </c>
      <c r="G189" s="21">
        <v>1735</v>
      </c>
      <c r="H189" s="22">
        <v>73</v>
      </c>
      <c r="I189" s="22" t="s">
        <v>1150</v>
      </c>
      <c r="J189" s="22" t="s">
        <v>996</v>
      </c>
      <c r="K189" s="22"/>
      <c r="L189" s="18"/>
      <c r="M189" s="23"/>
      <c r="N189" s="22" t="str">
        <f t="shared" si="13"/>
        <v>1900</v>
      </c>
      <c r="O189" s="22" t="str">
        <f t="shared" si="18"/>
        <v>08</v>
      </c>
      <c r="P189" s="22" t="str">
        <f t="shared" si="14"/>
        <v>01</v>
      </c>
      <c r="Q189" s="22" t="str">
        <f t="shared" si="15"/>
        <v>1904</v>
      </c>
      <c r="R189" s="22" t="str">
        <f t="shared" si="16"/>
        <v>09</v>
      </c>
      <c r="S189" s="22" t="str">
        <f t="shared" si="17"/>
        <v>30</v>
      </c>
    </row>
    <row r="190" spans="1:19" x14ac:dyDescent="0.2">
      <c r="A190" s="43" t="s">
        <v>522</v>
      </c>
      <c r="B190" s="43" t="s">
        <v>523</v>
      </c>
      <c r="C190" s="44">
        <v>30.060300000000002</v>
      </c>
      <c r="D190" s="44">
        <v>-81.847499999999997</v>
      </c>
      <c r="E190" s="45">
        <v>25</v>
      </c>
      <c r="F190" s="46" t="s">
        <v>524</v>
      </c>
      <c r="G190" s="46">
        <v>38837</v>
      </c>
      <c r="H190" s="24">
        <v>31</v>
      </c>
      <c r="I190" s="24" t="s">
        <v>1150</v>
      </c>
      <c r="J190" s="24" t="s">
        <v>1020</v>
      </c>
      <c r="K190" s="24"/>
      <c r="L190" s="43"/>
      <c r="M190" s="4" t="s">
        <v>525</v>
      </c>
      <c r="N190" s="24" t="str">
        <f t="shared" si="13"/>
        <v>1899</v>
      </c>
      <c r="O190" s="24" t="str">
        <f t="shared" si="18"/>
        <v>11</v>
      </c>
      <c r="P190" s="24" t="str">
        <f t="shared" si="14"/>
        <v>22</v>
      </c>
      <c r="Q190" s="24" t="str">
        <f t="shared" si="15"/>
        <v>2006</v>
      </c>
      <c r="R190" s="24" t="str">
        <f t="shared" si="16"/>
        <v>04</v>
      </c>
      <c r="S190" s="24" t="str">
        <f t="shared" si="17"/>
        <v>30</v>
      </c>
    </row>
    <row r="191" spans="1:19" x14ac:dyDescent="0.2">
      <c r="A191" s="43" t="s">
        <v>526</v>
      </c>
      <c r="B191" s="43" t="s">
        <v>527</v>
      </c>
      <c r="C191" s="44">
        <v>26.2483</v>
      </c>
      <c r="D191" s="44">
        <v>-81.296700000000001</v>
      </c>
      <c r="E191" s="45">
        <v>4.5999999999999996</v>
      </c>
      <c r="F191" s="46">
        <v>31887</v>
      </c>
      <c r="G191" s="46">
        <v>44023</v>
      </c>
      <c r="H191" s="24">
        <v>97</v>
      </c>
      <c r="I191" s="24" t="s">
        <v>1150</v>
      </c>
      <c r="J191" s="24" t="s">
        <v>1003</v>
      </c>
      <c r="K191" s="24"/>
      <c r="L191" s="43"/>
      <c r="M191" s="4" t="s">
        <v>528</v>
      </c>
      <c r="N191" s="24" t="str">
        <f t="shared" si="13"/>
        <v>1987</v>
      </c>
      <c r="O191" s="24" t="str">
        <f t="shared" si="18"/>
        <v>04</v>
      </c>
      <c r="P191" s="24" t="str">
        <f t="shared" si="14"/>
        <v>20</v>
      </c>
      <c r="Q191" s="24" t="str">
        <f t="shared" si="15"/>
        <v>2020</v>
      </c>
      <c r="R191" s="24" t="str">
        <f t="shared" si="16"/>
        <v>07</v>
      </c>
      <c r="S191" s="24" t="str">
        <f t="shared" si="17"/>
        <v>11</v>
      </c>
    </row>
    <row r="192" spans="1:19" x14ac:dyDescent="0.2">
      <c r="A192" s="18" t="s">
        <v>529</v>
      </c>
      <c r="B192" s="18" t="s">
        <v>530</v>
      </c>
      <c r="C192" s="19">
        <v>26.183330000000002</v>
      </c>
      <c r="D192" s="19">
        <v>-81.349999999999994</v>
      </c>
      <c r="E192" s="20">
        <v>46</v>
      </c>
      <c r="F192" s="21">
        <v>20637</v>
      </c>
      <c r="G192" s="21">
        <v>25568</v>
      </c>
      <c r="H192" s="22">
        <v>93</v>
      </c>
      <c r="I192" s="22" t="s">
        <v>1150</v>
      </c>
      <c r="J192" s="22" t="s">
        <v>1003</v>
      </c>
      <c r="K192" s="22"/>
      <c r="L192" s="18"/>
      <c r="M192" s="23" t="s">
        <v>528</v>
      </c>
      <c r="N192" s="22" t="str">
        <f t="shared" si="13"/>
        <v>1956</v>
      </c>
      <c r="O192" s="22" t="str">
        <f t="shared" si="18"/>
        <v>07</v>
      </c>
      <c r="P192" s="22" t="str">
        <f t="shared" si="14"/>
        <v>01</v>
      </c>
      <c r="Q192" s="22" t="str">
        <f t="shared" si="15"/>
        <v>1969</v>
      </c>
      <c r="R192" s="22" t="str">
        <f t="shared" si="16"/>
        <v>12</v>
      </c>
      <c r="S192" s="22" t="str">
        <f t="shared" si="17"/>
        <v>31</v>
      </c>
    </row>
    <row r="193" spans="1:19" x14ac:dyDescent="0.2">
      <c r="A193" s="18" t="s">
        <v>531</v>
      </c>
      <c r="B193" s="18" t="s">
        <v>532</v>
      </c>
      <c r="C193" s="19">
        <v>30.75</v>
      </c>
      <c r="D193" s="19">
        <v>-86.65</v>
      </c>
      <c r="E193" s="20">
        <v>30.5</v>
      </c>
      <c r="F193" s="21">
        <v>3660</v>
      </c>
      <c r="G193" s="21">
        <v>21489</v>
      </c>
      <c r="H193" s="22">
        <v>4</v>
      </c>
      <c r="I193" s="22" t="s">
        <v>1150</v>
      </c>
      <c r="J193" s="22" t="s">
        <v>1024</v>
      </c>
      <c r="K193" s="22"/>
      <c r="L193" s="18"/>
      <c r="M193" s="23" t="s">
        <v>533</v>
      </c>
      <c r="N193" s="22" t="str">
        <f t="shared" si="13"/>
        <v>1910</v>
      </c>
      <c r="O193" s="22" t="str">
        <f t="shared" si="18"/>
        <v>01</v>
      </c>
      <c r="P193" s="22" t="str">
        <f t="shared" si="14"/>
        <v>07</v>
      </c>
      <c r="Q193" s="22" t="str">
        <f t="shared" si="15"/>
        <v>1958</v>
      </c>
      <c r="R193" s="22" t="str">
        <f t="shared" si="16"/>
        <v>10</v>
      </c>
      <c r="S193" s="22" t="str">
        <f t="shared" si="17"/>
        <v>31</v>
      </c>
    </row>
    <row r="194" spans="1:19" x14ac:dyDescent="0.2">
      <c r="A194" s="43" t="s">
        <v>534</v>
      </c>
      <c r="B194" s="43" t="s">
        <v>535</v>
      </c>
      <c r="C194" s="44">
        <v>30.779440000000001</v>
      </c>
      <c r="D194" s="44">
        <v>-87.141390000000001</v>
      </c>
      <c r="E194" s="45">
        <v>66.099999999999994</v>
      </c>
      <c r="F194" s="46">
        <v>17747</v>
      </c>
      <c r="G194" s="46">
        <v>39691</v>
      </c>
      <c r="H194" s="24">
        <v>99</v>
      </c>
      <c r="I194" s="24" t="s">
        <v>1150</v>
      </c>
      <c r="J194" s="24" t="s">
        <v>1024</v>
      </c>
      <c r="K194" s="24"/>
      <c r="L194" s="43"/>
      <c r="M194" s="4" t="s">
        <v>536</v>
      </c>
      <c r="N194" s="24" t="str">
        <f t="shared" si="13"/>
        <v>1948</v>
      </c>
      <c r="O194" s="24" t="str">
        <f t="shared" si="18"/>
        <v>08</v>
      </c>
      <c r="P194" s="24" t="str">
        <f t="shared" si="14"/>
        <v>02</v>
      </c>
      <c r="Q194" s="24" t="str">
        <f t="shared" si="15"/>
        <v>2008</v>
      </c>
      <c r="R194" s="24" t="str">
        <f t="shared" si="16"/>
        <v>08</v>
      </c>
      <c r="S194" s="24" t="str">
        <f t="shared" si="17"/>
        <v>31</v>
      </c>
    </row>
    <row r="195" spans="1:19" x14ac:dyDescent="0.2">
      <c r="A195" s="43" t="s">
        <v>537</v>
      </c>
      <c r="B195" s="43" t="s">
        <v>538</v>
      </c>
      <c r="C195" s="44">
        <v>30.7</v>
      </c>
      <c r="D195" s="44">
        <v>-87.366667000000007</v>
      </c>
      <c r="E195" s="45">
        <v>14.9</v>
      </c>
      <c r="F195" s="46">
        <v>791</v>
      </c>
      <c r="G195" s="46">
        <v>7172</v>
      </c>
      <c r="H195" s="24">
        <v>92</v>
      </c>
      <c r="I195" s="24" t="s">
        <v>1150</v>
      </c>
      <c r="J195" s="24" t="s">
        <v>1024</v>
      </c>
      <c r="K195" s="24"/>
      <c r="L195" s="43"/>
      <c r="M195" s="4" t="s">
        <v>539</v>
      </c>
      <c r="N195" s="24" t="str">
        <f t="shared" ref="N195:N258" si="19">RIGHT(TEXT(F195, "YYYY"), 4)</f>
        <v>1902</v>
      </c>
      <c r="O195" s="24" t="str">
        <f t="shared" si="18"/>
        <v>03</v>
      </c>
      <c r="P195" s="24" t="str">
        <f t="shared" ref="P195:P258" si="20">IF(_xlfn.NUMBERVALUE(N195)&gt;=1900, TEXT(F195, "DD"), MID(TEXT(F195, "DD"), 4, 2))</f>
        <v>01</v>
      </c>
      <c r="Q195" s="24" t="str">
        <f t="shared" ref="Q195:Q258" si="21">RIGHT(TEXT(G195, "YYYY"), 4)</f>
        <v>1919</v>
      </c>
      <c r="R195" s="24" t="str">
        <f t="shared" ref="R195:R258" si="22">LEFT(TEXT(G195, "MM"), 2)</f>
        <v>08</v>
      </c>
      <c r="S195" s="24" t="str">
        <f t="shared" ref="S195:S258" si="23">IF(_xlfn.NUMBERVALUE(Q195)&gt;=1900, TEXT(G195, "DD"), MID(TEXT(G195, "DD"), 4, 2))</f>
        <v>20</v>
      </c>
    </row>
    <row r="196" spans="1:19" x14ac:dyDescent="0.2">
      <c r="A196" s="18" t="s">
        <v>540</v>
      </c>
      <c r="B196" s="18" t="s">
        <v>541</v>
      </c>
      <c r="C196" s="19">
        <v>30.4405</v>
      </c>
      <c r="D196" s="19">
        <v>-83.985799999999998</v>
      </c>
      <c r="E196" s="20">
        <v>66.8</v>
      </c>
      <c r="F196" s="21">
        <v>39295</v>
      </c>
      <c r="G196" s="21">
        <v>44023</v>
      </c>
      <c r="H196" s="22">
        <v>43</v>
      </c>
      <c r="I196" s="22" t="s">
        <v>1150</v>
      </c>
      <c r="J196" s="22" t="s">
        <v>1028</v>
      </c>
      <c r="K196" s="22"/>
      <c r="L196" s="18"/>
      <c r="M196" s="23" t="s">
        <v>542</v>
      </c>
      <c r="N196" s="22" t="str">
        <f t="shared" si="19"/>
        <v>2007</v>
      </c>
      <c r="O196" s="22" t="str">
        <f t="shared" si="18"/>
        <v>08</v>
      </c>
      <c r="P196" s="22" t="str">
        <f t="shared" si="20"/>
        <v>01</v>
      </c>
      <c r="Q196" s="22" t="str">
        <f t="shared" si="21"/>
        <v>2020</v>
      </c>
      <c r="R196" s="22" t="str">
        <f t="shared" si="22"/>
        <v>07</v>
      </c>
      <c r="S196" s="22" t="str">
        <f t="shared" si="23"/>
        <v>11</v>
      </c>
    </row>
    <row r="197" spans="1:19" x14ac:dyDescent="0.2">
      <c r="A197" s="18" t="s">
        <v>543</v>
      </c>
      <c r="B197" s="18" t="s">
        <v>544</v>
      </c>
      <c r="C197" s="19">
        <v>30.49222</v>
      </c>
      <c r="D197" s="19">
        <v>-83.783330000000007</v>
      </c>
      <c r="E197" s="20">
        <v>29.9</v>
      </c>
      <c r="F197" s="21">
        <v>1493</v>
      </c>
      <c r="G197" s="21">
        <v>42766</v>
      </c>
      <c r="H197" s="22">
        <v>89</v>
      </c>
      <c r="I197" s="22" t="s">
        <v>1150</v>
      </c>
      <c r="J197" s="22" t="s">
        <v>1028</v>
      </c>
      <c r="K197" s="22"/>
      <c r="L197" s="18"/>
      <c r="M197" s="23" t="s">
        <v>542</v>
      </c>
      <c r="N197" s="22" t="str">
        <f t="shared" si="19"/>
        <v>1904</v>
      </c>
      <c r="O197" s="22" t="str">
        <f t="shared" si="18"/>
        <v>02</v>
      </c>
      <c r="P197" s="22" t="str">
        <f t="shared" si="20"/>
        <v>01</v>
      </c>
      <c r="Q197" s="22" t="str">
        <f t="shared" si="21"/>
        <v>2017</v>
      </c>
      <c r="R197" s="22" t="str">
        <f t="shared" si="22"/>
        <v>01</v>
      </c>
      <c r="S197" s="22" t="str">
        <f t="shared" si="23"/>
        <v>31</v>
      </c>
    </row>
    <row r="198" spans="1:19" x14ac:dyDescent="0.2">
      <c r="A198" s="43" t="s">
        <v>545</v>
      </c>
      <c r="B198" s="43" t="s">
        <v>546</v>
      </c>
      <c r="C198" s="44">
        <v>26.84</v>
      </c>
      <c r="D198" s="44">
        <v>-81.087199999999996</v>
      </c>
      <c r="E198" s="45">
        <v>10.7</v>
      </c>
      <c r="F198" s="46">
        <v>6666</v>
      </c>
      <c r="G198" s="46">
        <v>44022</v>
      </c>
      <c r="H198" s="24">
        <v>97</v>
      </c>
      <c r="I198" s="24" t="s">
        <v>1150</v>
      </c>
      <c r="J198" s="24" t="s">
        <v>1003</v>
      </c>
      <c r="K198" s="24"/>
      <c r="L198" s="43"/>
      <c r="M198" s="4" t="s">
        <v>547</v>
      </c>
      <c r="N198" s="24" t="str">
        <f t="shared" si="19"/>
        <v>1918</v>
      </c>
      <c r="O198" s="24" t="str">
        <f t="shared" si="18"/>
        <v>04</v>
      </c>
      <c r="P198" s="24" t="str">
        <f t="shared" si="20"/>
        <v>01</v>
      </c>
      <c r="Q198" s="24" t="str">
        <f t="shared" si="21"/>
        <v>2020</v>
      </c>
      <c r="R198" s="24" t="str">
        <f t="shared" si="22"/>
        <v>07</v>
      </c>
      <c r="S198" s="24" t="str">
        <f t="shared" si="23"/>
        <v>10</v>
      </c>
    </row>
    <row r="199" spans="1:19" x14ac:dyDescent="0.2">
      <c r="A199" s="43" t="s">
        <v>548</v>
      </c>
      <c r="B199" s="43" t="s">
        <v>549</v>
      </c>
      <c r="C199" s="44">
        <v>29.283332999999999</v>
      </c>
      <c r="D199" s="44">
        <v>-82.45</v>
      </c>
      <c r="E199" s="45">
        <v>24.4</v>
      </c>
      <c r="F199" s="46">
        <v>14671</v>
      </c>
      <c r="G199" s="46">
        <v>15400</v>
      </c>
      <c r="H199" s="24">
        <v>98</v>
      </c>
      <c r="I199" s="24" t="s">
        <v>1150</v>
      </c>
      <c r="J199" s="24" t="s">
        <v>996</v>
      </c>
      <c r="K199" s="24"/>
      <c r="L199" s="43"/>
      <c r="M199" s="4" t="s">
        <v>550</v>
      </c>
      <c r="N199" s="24" t="str">
        <f t="shared" si="19"/>
        <v>1940</v>
      </c>
      <c r="O199" s="24" t="str">
        <f t="shared" ref="O199:O262" si="24">LEFT(TEXT(F199, "MM"), 2)</f>
        <v>03</v>
      </c>
      <c r="P199" s="24" t="str">
        <f t="shared" si="20"/>
        <v>01</v>
      </c>
      <c r="Q199" s="24" t="str">
        <f t="shared" si="21"/>
        <v>1942</v>
      </c>
      <c r="R199" s="24" t="str">
        <f t="shared" si="22"/>
        <v>02</v>
      </c>
      <c r="S199" s="24" t="str">
        <f t="shared" si="23"/>
        <v>28</v>
      </c>
    </row>
    <row r="200" spans="1:19" x14ac:dyDescent="0.2">
      <c r="A200" s="18" t="s">
        <v>551</v>
      </c>
      <c r="B200" s="18" t="s">
        <v>552</v>
      </c>
      <c r="C200" s="19">
        <v>30.333333</v>
      </c>
      <c r="D200" s="19">
        <v>-81.683333000000005</v>
      </c>
      <c r="E200" s="20">
        <v>3</v>
      </c>
      <c r="F200" s="21">
        <v>5460</v>
      </c>
      <c r="G200" s="21">
        <v>6971</v>
      </c>
      <c r="H200" s="22">
        <v>66</v>
      </c>
      <c r="I200" s="22" t="s">
        <v>1150</v>
      </c>
      <c r="J200" s="22" t="s">
        <v>1020</v>
      </c>
      <c r="K200" s="22"/>
      <c r="L200" s="18"/>
      <c r="M200" s="23" t="s">
        <v>553</v>
      </c>
      <c r="N200" s="22" t="str">
        <f t="shared" si="19"/>
        <v>1914</v>
      </c>
      <c r="O200" s="22" t="str">
        <f t="shared" si="24"/>
        <v>12</v>
      </c>
      <c r="P200" s="22" t="str">
        <f t="shared" si="20"/>
        <v>12</v>
      </c>
      <c r="Q200" s="22" t="str">
        <f t="shared" si="21"/>
        <v>1919</v>
      </c>
      <c r="R200" s="22" t="str">
        <f t="shared" si="22"/>
        <v>01</v>
      </c>
      <c r="S200" s="22" t="str">
        <f t="shared" si="23"/>
        <v>31</v>
      </c>
    </row>
    <row r="201" spans="1:19" x14ac:dyDescent="0.2">
      <c r="A201" s="18" t="s">
        <v>554</v>
      </c>
      <c r="B201" s="18" t="s">
        <v>555</v>
      </c>
      <c r="C201" s="19">
        <v>30.66667</v>
      </c>
      <c r="D201" s="19">
        <v>-84.7</v>
      </c>
      <c r="E201" s="20">
        <v>92</v>
      </c>
      <c r="F201" s="21">
        <v>1918</v>
      </c>
      <c r="G201" s="21">
        <v>21762</v>
      </c>
      <c r="H201" s="22">
        <v>92</v>
      </c>
      <c r="I201" s="22" t="s">
        <v>1150</v>
      </c>
      <c r="J201" s="22" t="s">
        <v>1026</v>
      </c>
      <c r="K201" s="22"/>
      <c r="L201" s="18"/>
      <c r="M201" s="23" t="s">
        <v>556</v>
      </c>
      <c r="N201" s="22" t="str">
        <f t="shared" si="19"/>
        <v>1905</v>
      </c>
      <c r="O201" s="22" t="str">
        <f t="shared" si="24"/>
        <v>04</v>
      </c>
      <c r="P201" s="22" t="str">
        <f t="shared" si="20"/>
        <v>01</v>
      </c>
      <c r="Q201" s="22" t="str">
        <f t="shared" si="21"/>
        <v>1959</v>
      </c>
      <c r="R201" s="22" t="str">
        <f t="shared" si="22"/>
        <v>07</v>
      </c>
      <c r="S201" s="22" t="str">
        <f t="shared" si="23"/>
        <v>31</v>
      </c>
    </row>
    <row r="202" spans="1:19" x14ac:dyDescent="0.2">
      <c r="A202" s="43" t="s">
        <v>557</v>
      </c>
      <c r="B202" s="43" t="s">
        <v>558</v>
      </c>
      <c r="C202" s="44">
        <v>28.799099999999999</v>
      </c>
      <c r="D202" s="44">
        <v>-81.537300000000002</v>
      </c>
      <c r="E202" s="45">
        <v>27.4</v>
      </c>
      <c r="F202" s="46">
        <v>38657</v>
      </c>
      <c r="G202" s="46">
        <v>44023</v>
      </c>
      <c r="H202" s="24">
        <v>84</v>
      </c>
      <c r="I202" s="24" t="s">
        <v>1150</v>
      </c>
      <c r="J202" s="24" t="s">
        <v>1012</v>
      </c>
      <c r="K202" s="24"/>
      <c r="L202" s="43"/>
      <c r="M202" s="4" t="s">
        <v>559</v>
      </c>
      <c r="N202" s="24" t="str">
        <f t="shared" si="19"/>
        <v>2005</v>
      </c>
      <c r="O202" s="24" t="str">
        <f t="shared" si="24"/>
        <v>11</v>
      </c>
      <c r="P202" s="24" t="str">
        <f t="shared" si="20"/>
        <v>01</v>
      </c>
      <c r="Q202" s="24" t="str">
        <f t="shared" si="21"/>
        <v>2020</v>
      </c>
      <c r="R202" s="24" t="str">
        <f t="shared" si="22"/>
        <v>07</v>
      </c>
      <c r="S202" s="24" t="str">
        <f t="shared" si="23"/>
        <v>11</v>
      </c>
    </row>
    <row r="203" spans="1:19" x14ac:dyDescent="0.2">
      <c r="A203" s="43" t="s">
        <v>560</v>
      </c>
      <c r="B203" s="43" t="s">
        <v>561</v>
      </c>
      <c r="C203" s="44">
        <v>27.93779</v>
      </c>
      <c r="D203" s="44">
        <v>-81.599279999999993</v>
      </c>
      <c r="E203" s="45">
        <v>38.1</v>
      </c>
      <c r="F203" s="46">
        <v>12785</v>
      </c>
      <c r="G203" s="46">
        <v>44021</v>
      </c>
      <c r="H203" s="24">
        <v>99</v>
      </c>
      <c r="I203" s="24" t="s">
        <v>1150</v>
      </c>
      <c r="J203" s="24" t="s">
        <v>1013</v>
      </c>
      <c r="K203" s="24"/>
      <c r="L203" s="43"/>
      <c r="M203" s="4" t="s">
        <v>562</v>
      </c>
      <c r="N203" s="24" t="str">
        <f t="shared" si="19"/>
        <v>1935</v>
      </c>
      <c r="O203" s="24" t="str">
        <f t="shared" si="24"/>
        <v>01</v>
      </c>
      <c r="P203" s="24" t="str">
        <f t="shared" si="20"/>
        <v>01</v>
      </c>
      <c r="Q203" s="24" t="str">
        <f t="shared" si="21"/>
        <v>2020</v>
      </c>
      <c r="R203" s="24" t="str">
        <f t="shared" si="22"/>
        <v>07</v>
      </c>
      <c r="S203" s="24" t="str">
        <f t="shared" si="23"/>
        <v>09</v>
      </c>
    </row>
    <row r="204" spans="1:19" x14ac:dyDescent="0.2">
      <c r="A204" s="18" t="s">
        <v>563</v>
      </c>
      <c r="B204" s="18" t="s">
        <v>564</v>
      </c>
      <c r="C204" s="19">
        <v>27.61666</v>
      </c>
      <c r="D204" s="19">
        <v>-82.733490000000003</v>
      </c>
      <c r="E204" s="20">
        <v>1.5</v>
      </c>
      <c r="F204" s="21" t="s">
        <v>385</v>
      </c>
      <c r="G204" s="21" t="s">
        <v>565</v>
      </c>
      <c r="H204" s="22">
        <v>98</v>
      </c>
      <c r="I204" s="22" t="s">
        <v>1150</v>
      </c>
      <c r="J204" s="22" t="s">
        <v>1017</v>
      </c>
      <c r="K204" s="22"/>
      <c r="L204" s="18"/>
      <c r="M204" s="23" t="s">
        <v>566</v>
      </c>
      <c r="N204" s="22" t="str">
        <f t="shared" si="19"/>
        <v>1892</v>
      </c>
      <c r="O204" s="22" t="str">
        <f t="shared" si="24"/>
        <v>02</v>
      </c>
      <c r="P204" s="22" t="str">
        <f t="shared" si="20"/>
        <v>01</v>
      </c>
      <c r="Q204" s="22" t="str">
        <f t="shared" si="21"/>
        <v>1897</v>
      </c>
      <c r="R204" s="22" t="str">
        <f t="shared" si="22"/>
        <v>12</v>
      </c>
      <c r="S204" s="22" t="str">
        <f t="shared" si="23"/>
        <v>31</v>
      </c>
    </row>
    <row r="205" spans="1:19" x14ac:dyDescent="0.2">
      <c r="A205" s="18" t="s">
        <v>567</v>
      </c>
      <c r="B205" s="18" t="s">
        <v>568</v>
      </c>
      <c r="C205" s="19">
        <v>26.826000000000001</v>
      </c>
      <c r="D205" s="19">
        <v>-81.491500000000002</v>
      </c>
      <c r="E205" s="20">
        <v>13.1</v>
      </c>
      <c r="F205" s="21">
        <v>40118</v>
      </c>
      <c r="G205" s="21">
        <v>44022</v>
      </c>
      <c r="H205" s="22">
        <v>99</v>
      </c>
      <c r="I205" s="22" t="s">
        <v>1150</v>
      </c>
      <c r="J205" s="22" t="s">
        <v>1003</v>
      </c>
      <c r="K205" s="22"/>
      <c r="L205" s="18"/>
      <c r="M205" s="23" t="s">
        <v>569</v>
      </c>
      <c r="N205" s="22" t="str">
        <f t="shared" si="19"/>
        <v>2009</v>
      </c>
      <c r="O205" s="22" t="str">
        <f t="shared" si="24"/>
        <v>11</v>
      </c>
      <c r="P205" s="22" t="str">
        <f t="shared" si="20"/>
        <v>01</v>
      </c>
      <c r="Q205" s="22" t="str">
        <f t="shared" si="21"/>
        <v>2020</v>
      </c>
      <c r="R205" s="22" t="str">
        <f t="shared" si="22"/>
        <v>07</v>
      </c>
      <c r="S205" s="22" t="str">
        <f t="shared" si="23"/>
        <v>10</v>
      </c>
    </row>
    <row r="206" spans="1:19" x14ac:dyDescent="0.2">
      <c r="A206" s="43" t="s">
        <v>570</v>
      </c>
      <c r="B206" s="43" t="s">
        <v>571</v>
      </c>
      <c r="C206" s="44">
        <v>27.240120000000001</v>
      </c>
      <c r="D206" s="44">
        <v>-82.315250000000006</v>
      </c>
      <c r="E206" s="45">
        <v>5.8</v>
      </c>
      <c r="F206" s="46">
        <v>15928</v>
      </c>
      <c r="G206" s="46">
        <v>43982</v>
      </c>
      <c r="H206" s="24">
        <v>97</v>
      </c>
      <c r="I206" s="24" t="s">
        <v>1150</v>
      </c>
      <c r="J206" s="24" t="s">
        <v>1017</v>
      </c>
      <c r="K206" s="24"/>
      <c r="L206" s="43"/>
      <c r="M206" s="4" t="s">
        <v>572</v>
      </c>
      <c r="N206" s="24" t="str">
        <f t="shared" si="19"/>
        <v>1943</v>
      </c>
      <c r="O206" s="24" t="str">
        <f t="shared" si="24"/>
        <v>08</v>
      </c>
      <c r="P206" s="24" t="str">
        <f t="shared" si="20"/>
        <v>10</v>
      </c>
      <c r="Q206" s="24" t="str">
        <f t="shared" si="21"/>
        <v>2020</v>
      </c>
      <c r="R206" s="24" t="str">
        <f t="shared" si="22"/>
        <v>05</v>
      </c>
      <c r="S206" s="24" t="str">
        <f t="shared" si="23"/>
        <v>31</v>
      </c>
    </row>
    <row r="207" spans="1:19" x14ac:dyDescent="0.2">
      <c r="A207" s="43" t="s">
        <v>573</v>
      </c>
      <c r="B207" s="43" t="s">
        <v>574</v>
      </c>
      <c r="C207" s="44">
        <v>26.155000000000001</v>
      </c>
      <c r="D207" s="44">
        <v>-81.775199999999998</v>
      </c>
      <c r="E207" s="45">
        <v>2.7</v>
      </c>
      <c r="F207" s="46">
        <v>37316</v>
      </c>
      <c r="G207" s="46">
        <v>44022</v>
      </c>
      <c r="H207" s="24">
        <v>100</v>
      </c>
      <c r="I207" s="24" t="s">
        <v>1150</v>
      </c>
      <c r="J207" s="24" t="s">
        <v>1003</v>
      </c>
      <c r="K207" s="24" t="s">
        <v>1107</v>
      </c>
      <c r="L207" s="43" t="s">
        <v>1106</v>
      </c>
      <c r="M207" s="4"/>
      <c r="N207" s="24" t="str">
        <f t="shared" si="19"/>
        <v>2002</v>
      </c>
      <c r="O207" s="24" t="str">
        <f t="shared" si="24"/>
        <v>03</v>
      </c>
      <c r="P207" s="24" t="str">
        <f t="shared" si="20"/>
        <v>01</v>
      </c>
      <c r="Q207" s="24" t="str">
        <f t="shared" si="21"/>
        <v>2020</v>
      </c>
      <c r="R207" s="24" t="str">
        <f t="shared" si="22"/>
        <v>07</v>
      </c>
      <c r="S207" s="24" t="str">
        <f t="shared" si="23"/>
        <v>10</v>
      </c>
    </row>
    <row r="208" spans="1:19" x14ac:dyDescent="0.2">
      <c r="A208" s="18" t="s">
        <v>575</v>
      </c>
      <c r="B208" s="18" t="s">
        <v>576</v>
      </c>
      <c r="C208" s="19">
        <v>26.165299999999998</v>
      </c>
      <c r="D208" s="19">
        <v>-81.684299999999993</v>
      </c>
      <c r="E208" s="20">
        <v>12.2</v>
      </c>
      <c r="F208" s="21">
        <v>15401</v>
      </c>
      <c r="G208" s="21">
        <v>44022</v>
      </c>
      <c r="H208" s="22">
        <v>97</v>
      </c>
      <c r="I208" s="22" t="s">
        <v>1150</v>
      </c>
      <c r="J208" s="22" t="s">
        <v>1003</v>
      </c>
      <c r="K208" s="22"/>
      <c r="L208" s="18"/>
      <c r="M208" s="23" t="s">
        <v>577</v>
      </c>
      <c r="N208" s="22" t="str">
        <f t="shared" si="19"/>
        <v>1942</v>
      </c>
      <c r="O208" s="22" t="str">
        <f t="shared" si="24"/>
        <v>03</v>
      </c>
      <c r="P208" s="22" t="str">
        <f t="shared" si="20"/>
        <v>01</v>
      </c>
      <c r="Q208" s="22" t="str">
        <f t="shared" si="21"/>
        <v>2020</v>
      </c>
      <c r="R208" s="22" t="str">
        <f t="shared" si="22"/>
        <v>07</v>
      </c>
      <c r="S208" s="22" t="str">
        <f t="shared" si="23"/>
        <v>10</v>
      </c>
    </row>
    <row r="209" spans="1:19" x14ac:dyDescent="0.2">
      <c r="A209" s="18" t="s">
        <v>578</v>
      </c>
      <c r="B209" s="18" t="s">
        <v>579</v>
      </c>
      <c r="C209" s="19">
        <v>30.366399999999999</v>
      </c>
      <c r="D209" s="19">
        <v>-87.137500000000003</v>
      </c>
      <c r="E209" s="20">
        <v>4.5999999999999996</v>
      </c>
      <c r="F209" s="21">
        <v>37672</v>
      </c>
      <c r="G209" s="21">
        <v>44023</v>
      </c>
      <c r="H209" s="22">
        <v>70</v>
      </c>
      <c r="I209" s="22" t="s">
        <v>1150</v>
      </c>
      <c r="J209" s="22" t="s">
        <v>1024</v>
      </c>
      <c r="K209" s="22"/>
      <c r="L209" s="18"/>
      <c r="M209" s="23" t="s">
        <v>580</v>
      </c>
      <c r="N209" s="22" t="str">
        <f t="shared" si="19"/>
        <v>2003</v>
      </c>
      <c r="O209" s="22" t="str">
        <f t="shared" si="24"/>
        <v>02</v>
      </c>
      <c r="P209" s="22" t="str">
        <f t="shared" si="20"/>
        <v>20</v>
      </c>
      <c r="Q209" s="22" t="str">
        <f t="shared" si="21"/>
        <v>2020</v>
      </c>
      <c r="R209" s="22" t="str">
        <f t="shared" si="22"/>
        <v>07</v>
      </c>
      <c r="S209" s="22" t="str">
        <f t="shared" si="23"/>
        <v>11</v>
      </c>
    </row>
    <row r="210" spans="1:19" x14ac:dyDescent="0.2">
      <c r="A210" s="43" t="s">
        <v>581</v>
      </c>
      <c r="B210" s="43" t="s">
        <v>582</v>
      </c>
      <c r="C210" s="44">
        <v>27.287680000000002</v>
      </c>
      <c r="D210" s="44">
        <v>-80.221440000000001</v>
      </c>
      <c r="E210" s="45">
        <v>3</v>
      </c>
      <c r="F210" s="46">
        <v>40544</v>
      </c>
      <c r="G210" s="46">
        <v>44022</v>
      </c>
      <c r="H210" s="24">
        <v>95</v>
      </c>
      <c r="I210" s="24" t="s">
        <v>1150</v>
      </c>
      <c r="J210" s="24" t="s">
        <v>1001</v>
      </c>
      <c r="K210" s="24"/>
      <c r="L210" s="43"/>
      <c r="M210" s="4" t="s">
        <v>583</v>
      </c>
      <c r="N210" s="24" t="str">
        <f t="shared" si="19"/>
        <v>2011</v>
      </c>
      <c r="O210" s="24" t="str">
        <f t="shared" si="24"/>
        <v>01</v>
      </c>
      <c r="P210" s="24" t="str">
        <f t="shared" si="20"/>
        <v>01</v>
      </c>
      <c r="Q210" s="24" t="str">
        <f t="shared" si="21"/>
        <v>2020</v>
      </c>
      <c r="R210" s="24" t="str">
        <f t="shared" si="22"/>
        <v>07</v>
      </c>
      <c r="S210" s="24" t="str">
        <f t="shared" si="23"/>
        <v>10</v>
      </c>
    </row>
    <row r="211" spans="1:19" x14ac:dyDescent="0.2">
      <c r="A211" s="43" t="s">
        <v>584</v>
      </c>
      <c r="B211" s="43" t="s">
        <v>585</v>
      </c>
      <c r="C211" s="44">
        <v>30.953800000000001</v>
      </c>
      <c r="D211" s="44">
        <v>-85.882999999999996</v>
      </c>
      <c r="E211" s="45">
        <v>32</v>
      </c>
      <c r="F211" s="46">
        <v>36951</v>
      </c>
      <c r="G211" s="46">
        <v>42823</v>
      </c>
      <c r="H211" s="24">
        <v>93</v>
      </c>
      <c r="I211" s="24" t="s">
        <v>1150</v>
      </c>
      <c r="J211" s="24" t="s">
        <v>1022</v>
      </c>
      <c r="K211" s="24"/>
      <c r="L211" s="43"/>
      <c r="M211" s="4"/>
      <c r="N211" s="24" t="str">
        <f t="shared" si="19"/>
        <v>2001</v>
      </c>
      <c r="O211" s="24" t="str">
        <f t="shared" si="24"/>
        <v>03</v>
      </c>
      <c r="P211" s="24" t="str">
        <f t="shared" si="20"/>
        <v>01</v>
      </c>
      <c r="Q211" s="24" t="str">
        <f t="shared" si="21"/>
        <v>2017</v>
      </c>
      <c r="R211" s="24" t="str">
        <f t="shared" si="22"/>
        <v>03</v>
      </c>
      <c r="S211" s="24" t="str">
        <f t="shared" si="23"/>
        <v>29</v>
      </c>
    </row>
    <row r="212" spans="1:19" x14ac:dyDescent="0.2">
      <c r="A212" s="18" t="s">
        <v>586</v>
      </c>
      <c r="B212" s="18" t="s">
        <v>587</v>
      </c>
      <c r="C212" s="19">
        <v>29.036100000000001</v>
      </c>
      <c r="D212" s="19">
        <v>-80.918000000000006</v>
      </c>
      <c r="E212" s="20">
        <v>4.9000000000000004</v>
      </c>
      <c r="F212" s="21">
        <v>37226</v>
      </c>
      <c r="G212" s="21">
        <v>44023</v>
      </c>
      <c r="H212" s="22">
        <v>88</v>
      </c>
      <c r="I212" s="22" t="s">
        <v>1150</v>
      </c>
      <c r="J212" s="22" t="s">
        <v>998</v>
      </c>
      <c r="K212" s="22"/>
      <c r="L212" s="18"/>
      <c r="M212" s="23" t="s">
        <v>588</v>
      </c>
      <c r="N212" s="22" t="str">
        <f t="shared" si="19"/>
        <v>2001</v>
      </c>
      <c r="O212" s="22" t="str">
        <f t="shared" si="24"/>
        <v>12</v>
      </c>
      <c r="P212" s="22" t="str">
        <f t="shared" si="20"/>
        <v>01</v>
      </c>
      <c r="Q212" s="22" t="str">
        <f t="shared" si="21"/>
        <v>2020</v>
      </c>
      <c r="R212" s="22" t="str">
        <f t="shared" si="22"/>
        <v>07</v>
      </c>
      <c r="S212" s="22" t="str">
        <f t="shared" si="23"/>
        <v>11</v>
      </c>
    </row>
    <row r="213" spans="1:19" x14ac:dyDescent="0.2">
      <c r="A213" s="18" t="s">
        <v>589</v>
      </c>
      <c r="B213" s="18" t="s">
        <v>590</v>
      </c>
      <c r="C213" s="19">
        <v>30.531600000000001</v>
      </c>
      <c r="D213" s="19">
        <v>-86.492800000000003</v>
      </c>
      <c r="E213" s="20">
        <v>18.3</v>
      </c>
      <c r="F213" s="21">
        <v>9894</v>
      </c>
      <c r="G213" s="21">
        <v>44022</v>
      </c>
      <c r="H213" s="22">
        <v>95</v>
      </c>
      <c r="I213" s="22" t="s">
        <v>1150</v>
      </c>
      <c r="J213" s="22" t="s">
        <v>1024</v>
      </c>
      <c r="K213" s="22"/>
      <c r="L213" s="18"/>
      <c r="M213" s="23" t="s">
        <v>591</v>
      </c>
      <c r="N213" s="22" t="str">
        <f t="shared" si="19"/>
        <v>1927</v>
      </c>
      <c r="O213" s="22" t="str">
        <f t="shared" si="24"/>
        <v>02</v>
      </c>
      <c r="P213" s="22" t="str">
        <f t="shared" si="20"/>
        <v>01</v>
      </c>
      <c r="Q213" s="22" t="str">
        <f t="shared" si="21"/>
        <v>2020</v>
      </c>
      <c r="R213" s="22" t="str">
        <f t="shared" si="22"/>
        <v>07</v>
      </c>
      <c r="S213" s="22" t="str">
        <f t="shared" si="23"/>
        <v>10</v>
      </c>
    </row>
    <row r="214" spans="1:19" x14ac:dyDescent="0.2">
      <c r="A214" s="43" t="s">
        <v>592</v>
      </c>
      <c r="B214" s="43" t="s">
        <v>593</v>
      </c>
      <c r="C214" s="44">
        <v>25.95</v>
      </c>
      <c r="D214" s="44">
        <v>-80.215800000000002</v>
      </c>
      <c r="E214" s="45">
        <v>3</v>
      </c>
      <c r="F214" s="46">
        <v>37073</v>
      </c>
      <c r="G214" s="46">
        <v>44022</v>
      </c>
      <c r="H214" s="24">
        <v>99</v>
      </c>
      <c r="I214" s="24" t="s">
        <v>1150</v>
      </c>
      <c r="J214" s="24" t="s">
        <v>1008</v>
      </c>
      <c r="K214" s="24"/>
      <c r="L214" s="43"/>
      <c r="M214" s="4" t="s">
        <v>594</v>
      </c>
      <c r="N214" s="24" t="str">
        <f t="shared" si="19"/>
        <v>2001</v>
      </c>
      <c r="O214" s="24" t="str">
        <f t="shared" si="24"/>
        <v>07</v>
      </c>
      <c r="P214" s="24" t="str">
        <f t="shared" si="20"/>
        <v>01</v>
      </c>
      <c r="Q214" s="24" t="str">
        <f t="shared" si="21"/>
        <v>2020</v>
      </c>
      <c r="R214" s="24" t="str">
        <f t="shared" si="22"/>
        <v>07</v>
      </c>
      <c r="S214" s="24" t="str">
        <f t="shared" si="23"/>
        <v>10</v>
      </c>
    </row>
    <row r="215" spans="1:19" x14ac:dyDescent="0.2">
      <c r="A215" s="43" t="s">
        <v>595</v>
      </c>
      <c r="B215" s="43" t="s">
        <v>596</v>
      </c>
      <c r="C215" s="44">
        <v>30.349</v>
      </c>
      <c r="D215" s="44">
        <v>-85.787999999999997</v>
      </c>
      <c r="E215" s="45">
        <v>17.399999999999999</v>
      </c>
      <c r="F215" s="46">
        <v>40319</v>
      </c>
      <c r="G215" s="46">
        <v>44022</v>
      </c>
      <c r="H215" s="24">
        <v>100</v>
      </c>
      <c r="I215" s="24" t="s">
        <v>1150</v>
      </c>
      <c r="J215" s="24" t="s">
        <v>1022</v>
      </c>
      <c r="K215" s="24" t="s">
        <v>1115</v>
      </c>
      <c r="L215" s="43" t="s">
        <v>1114</v>
      </c>
      <c r="M215" s="4" t="s">
        <v>597</v>
      </c>
      <c r="N215" s="24" t="str">
        <f t="shared" si="19"/>
        <v>2010</v>
      </c>
      <c r="O215" s="24" t="str">
        <f t="shared" si="24"/>
        <v>05</v>
      </c>
      <c r="P215" s="24" t="str">
        <f t="shared" si="20"/>
        <v>21</v>
      </c>
      <c r="Q215" s="24" t="str">
        <f t="shared" si="21"/>
        <v>2020</v>
      </c>
      <c r="R215" s="24" t="str">
        <f t="shared" si="22"/>
        <v>07</v>
      </c>
      <c r="S215" s="24" t="str">
        <f t="shared" si="23"/>
        <v>10</v>
      </c>
    </row>
    <row r="216" spans="1:19" x14ac:dyDescent="0.2">
      <c r="A216" s="18" t="s">
        <v>598</v>
      </c>
      <c r="B216" s="18" t="s">
        <v>599</v>
      </c>
      <c r="C216" s="19">
        <v>25.85</v>
      </c>
      <c r="D216" s="19">
        <v>-81.03</v>
      </c>
      <c r="E216" s="20">
        <v>2.4</v>
      </c>
      <c r="F216" s="21">
        <v>37322</v>
      </c>
      <c r="G216" s="21">
        <v>44023</v>
      </c>
      <c r="H216" s="22">
        <v>98</v>
      </c>
      <c r="I216" s="22" t="s">
        <v>1150</v>
      </c>
      <c r="J216" s="22" t="s">
        <v>1003</v>
      </c>
      <c r="K216" s="22"/>
      <c r="L216" s="18"/>
      <c r="M216" s="23" t="s">
        <v>600</v>
      </c>
      <c r="N216" s="22" t="str">
        <f t="shared" si="19"/>
        <v>2002</v>
      </c>
      <c r="O216" s="22" t="str">
        <f t="shared" si="24"/>
        <v>03</v>
      </c>
      <c r="P216" s="22" t="str">
        <f t="shared" si="20"/>
        <v>07</v>
      </c>
      <c r="Q216" s="22" t="str">
        <f t="shared" si="21"/>
        <v>2020</v>
      </c>
      <c r="R216" s="22" t="str">
        <f t="shared" si="22"/>
        <v>07</v>
      </c>
      <c r="S216" s="22" t="str">
        <f t="shared" si="23"/>
        <v>11</v>
      </c>
    </row>
    <row r="217" spans="1:19" x14ac:dyDescent="0.2">
      <c r="A217" s="18" t="s">
        <v>601</v>
      </c>
      <c r="B217" s="18" t="s">
        <v>602</v>
      </c>
      <c r="C217" s="19">
        <v>25.860399999999998</v>
      </c>
      <c r="D217" s="19">
        <v>-81.033000000000001</v>
      </c>
      <c r="E217" s="20">
        <v>2.4</v>
      </c>
      <c r="F217" s="21">
        <v>28642</v>
      </c>
      <c r="G217" s="21">
        <v>42626</v>
      </c>
      <c r="H217" s="22">
        <v>99</v>
      </c>
      <c r="I217" s="22" t="s">
        <v>1150</v>
      </c>
      <c r="J217" s="22" t="s">
        <v>1003</v>
      </c>
      <c r="K217" s="22"/>
      <c r="L217" s="18"/>
      <c r="M217" s="23" t="s">
        <v>600</v>
      </c>
      <c r="N217" s="22" t="str">
        <f t="shared" si="19"/>
        <v>1978</v>
      </c>
      <c r="O217" s="22" t="str">
        <f t="shared" si="24"/>
        <v>06</v>
      </c>
      <c r="P217" s="22" t="str">
        <f t="shared" si="20"/>
        <v>01</v>
      </c>
      <c r="Q217" s="22" t="str">
        <f t="shared" si="21"/>
        <v>2016</v>
      </c>
      <c r="R217" s="22" t="str">
        <f t="shared" si="22"/>
        <v>09</v>
      </c>
      <c r="S217" s="22" t="str">
        <f t="shared" si="23"/>
        <v>13</v>
      </c>
    </row>
    <row r="218" spans="1:19" x14ac:dyDescent="0.2">
      <c r="A218" s="43" t="s">
        <v>603</v>
      </c>
      <c r="B218" s="43" t="s">
        <v>604</v>
      </c>
      <c r="C218" s="44">
        <v>29.2</v>
      </c>
      <c r="D218" s="44">
        <v>-82.1</v>
      </c>
      <c r="E218" s="45">
        <v>21</v>
      </c>
      <c r="F218" s="46">
        <v>16820</v>
      </c>
      <c r="G218" s="46">
        <v>24138</v>
      </c>
      <c r="H218" s="24">
        <v>98</v>
      </c>
      <c r="I218" s="24" t="s">
        <v>1150</v>
      </c>
      <c r="J218" s="24" t="s">
        <v>996</v>
      </c>
      <c r="K218" s="24"/>
      <c r="L218" s="43"/>
      <c r="M218" s="4" t="s">
        <v>605</v>
      </c>
      <c r="N218" s="24" t="str">
        <f t="shared" si="19"/>
        <v>1946</v>
      </c>
      <c r="O218" s="24" t="str">
        <f t="shared" si="24"/>
        <v>01</v>
      </c>
      <c r="P218" s="24" t="str">
        <f t="shared" si="20"/>
        <v>18</v>
      </c>
      <c r="Q218" s="24" t="str">
        <f t="shared" si="21"/>
        <v>1966</v>
      </c>
      <c r="R218" s="24" t="str">
        <f t="shared" si="22"/>
        <v>01</v>
      </c>
      <c r="S218" s="24" t="str">
        <f t="shared" si="23"/>
        <v>31</v>
      </c>
    </row>
    <row r="219" spans="1:19" x14ac:dyDescent="0.2">
      <c r="A219" s="43" t="s">
        <v>606</v>
      </c>
      <c r="B219" s="43" t="s">
        <v>607</v>
      </c>
      <c r="C219" s="44">
        <v>29.163799999999998</v>
      </c>
      <c r="D219" s="44">
        <v>-82.077699999999993</v>
      </c>
      <c r="E219" s="45">
        <v>22.9</v>
      </c>
      <c r="F219" s="46" t="s">
        <v>37</v>
      </c>
      <c r="G219" s="46">
        <v>44022</v>
      </c>
      <c r="H219" s="24">
        <v>97</v>
      </c>
      <c r="I219" s="24" t="s">
        <v>1150</v>
      </c>
      <c r="J219" s="24" t="s">
        <v>996</v>
      </c>
      <c r="K219" s="24"/>
      <c r="L219" s="43"/>
      <c r="M219" s="4" t="s">
        <v>608</v>
      </c>
      <c r="N219" s="24" t="str">
        <f t="shared" si="19"/>
        <v>1892</v>
      </c>
      <c r="O219" s="24" t="str">
        <f t="shared" si="24"/>
        <v>01</v>
      </c>
      <c r="P219" s="24" t="str">
        <f t="shared" si="20"/>
        <v>01</v>
      </c>
      <c r="Q219" s="24" t="str">
        <f t="shared" si="21"/>
        <v>2020</v>
      </c>
      <c r="R219" s="24" t="str">
        <f t="shared" si="22"/>
        <v>07</v>
      </c>
      <c r="S219" s="24" t="str">
        <f t="shared" si="23"/>
        <v>10</v>
      </c>
    </row>
    <row r="220" spans="1:19" x14ac:dyDescent="0.2">
      <c r="A220" s="18" t="s">
        <v>609</v>
      </c>
      <c r="B220" s="18" t="s">
        <v>610</v>
      </c>
      <c r="C220" s="19">
        <v>25.916699999999999</v>
      </c>
      <c r="D220" s="19">
        <v>-81.283299999999997</v>
      </c>
      <c r="E220" s="20">
        <v>2.1</v>
      </c>
      <c r="F220" s="21">
        <v>31887</v>
      </c>
      <c r="G220" s="21">
        <v>44023</v>
      </c>
      <c r="H220" s="22">
        <v>98</v>
      </c>
      <c r="I220" s="22" t="s">
        <v>1150</v>
      </c>
      <c r="J220" s="22" t="s">
        <v>1003</v>
      </c>
      <c r="K220" s="22"/>
      <c r="L220" s="18"/>
      <c r="M220" s="23" t="s">
        <v>611</v>
      </c>
      <c r="N220" s="22" t="str">
        <f t="shared" si="19"/>
        <v>1987</v>
      </c>
      <c r="O220" s="22" t="str">
        <f t="shared" si="24"/>
        <v>04</v>
      </c>
      <c r="P220" s="22" t="str">
        <f t="shared" si="20"/>
        <v>20</v>
      </c>
      <c r="Q220" s="22" t="str">
        <f t="shared" si="21"/>
        <v>2020</v>
      </c>
      <c r="R220" s="22" t="str">
        <f t="shared" si="22"/>
        <v>07</v>
      </c>
      <c r="S220" s="22" t="str">
        <f t="shared" si="23"/>
        <v>11</v>
      </c>
    </row>
    <row r="221" spans="1:19" x14ac:dyDescent="0.2">
      <c r="A221" s="18" t="s">
        <v>612</v>
      </c>
      <c r="B221" s="18" t="s">
        <v>613</v>
      </c>
      <c r="C221" s="19">
        <v>27.233329999999999</v>
      </c>
      <c r="D221" s="19">
        <v>-80.966669999999993</v>
      </c>
      <c r="E221" s="20">
        <v>6.1</v>
      </c>
      <c r="F221" s="21">
        <v>17715</v>
      </c>
      <c r="G221" s="21">
        <v>27333</v>
      </c>
      <c r="H221" s="22">
        <v>88</v>
      </c>
      <c r="I221" s="22" t="s">
        <v>1150</v>
      </c>
      <c r="J221" s="22" t="s">
        <v>1001</v>
      </c>
      <c r="K221" s="22"/>
      <c r="L221" s="18"/>
      <c r="M221" s="23" t="s">
        <v>614</v>
      </c>
      <c r="N221" s="22" t="str">
        <f t="shared" si="19"/>
        <v>1948</v>
      </c>
      <c r="O221" s="22" t="str">
        <f t="shared" si="24"/>
        <v>07</v>
      </c>
      <c r="P221" s="22" t="str">
        <f t="shared" si="20"/>
        <v>01</v>
      </c>
      <c r="Q221" s="22" t="str">
        <f t="shared" si="21"/>
        <v>1974</v>
      </c>
      <c r="R221" s="22" t="str">
        <f t="shared" si="22"/>
        <v>10</v>
      </c>
      <c r="S221" s="22" t="str">
        <f t="shared" si="23"/>
        <v>31</v>
      </c>
    </row>
    <row r="222" spans="1:19" x14ac:dyDescent="0.2">
      <c r="A222" s="43" t="s">
        <v>615</v>
      </c>
      <c r="B222" s="43" t="s">
        <v>616</v>
      </c>
      <c r="C222" s="44">
        <v>27.255559999999999</v>
      </c>
      <c r="D222" s="44">
        <v>-80.835830000000001</v>
      </c>
      <c r="E222" s="45">
        <v>7.9</v>
      </c>
      <c r="F222" s="46">
        <v>40591</v>
      </c>
      <c r="G222" s="46">
        <v>41095</v>
      </c>
      <c r="H222" s="24">
        <v>100</v>
      </c>
      <c r="I222" s="24" t="s">
        <v>1150</v>
      </c>
      <c r="J222" s="24" t="s">
        <v>1001</v>
      </c>
      <c r="K222" s="24"/>
      <c r="L222" s="43"/>
      <c r="M222" s="4"/>
      <c r="N222" s="24" t="str">
        <f t="shared" si="19"/>
        <v>2011</v>
      </c>
      <c r="O222" s="24" t="str">
        <f t="shared" si="24"/>
        <v>02</v>
      </c>
      <c r="P222" s="24" t="str">
        <f t="shared" si="20"/>
        <v>17</v>
      </c>
      <c r="Q222" s="24" t="str">
        <f t="shared" si="21"/>
        <v>2012</v>
      </c>
      <c r="R222" s="24" t="str">
        <f t="shared" si="22"/>
        <v>07</v>
      </c>
      <c r="S222" s="24" t="str">
        <f t="shared" si="23"/>
        <v>05</v>
      </c>
    </row>
    <row r="223" spans="1:19" x14ac:dyDescent="0.2">
      <c r="A223" s="43" t="s">
        <v>617</v>
      </c>
      <c r="B223" s="43" t="s">
        <v>618</v>
      </c>
      <c r="C223" s="44">
        <v>27.25</v>
      </c>
      <c r="D223" s="44">
        <v>-80.866667000000007</v>
      </c>
      <c r="E223" s="45" t="s">
        <v>9</v>
      </c>
      <c r="F223" s="46">
        <v>6576</v>
      </c>
      <c r="G223" s="46">
        <v>16588</v>
      </c>
      <c r="H223" s="24">
        <v>86</v>
      </c>
      <c r="I223" s="24" t="s">
        <v>1150</v>
      </c>
      <c r="J223" s="24" t="s">
        <v>1001</v>
      </c>
      <c r="K223" s="24"/>
      <c r="L223" s="43"/>
      <c r="M223" s="4"/>
      <c r="N223" s="24" t="str">
        <f t="shared" si="19"/>
        <v>1918</v>
      </c>
      <c r="O223" s="24" t="str">
        <f t="shared" si="24"/>
        <v>01</v>
      </c>
      <c r="P223" s="24" t="str">
        <f t="shared" si="20"/>
        <v>01</v>
      </c>
      <c r="Q223" s="24" t="str">
        <f t="shared" si="21"/>
        <v>1945</v>
      </c>
      <c r="R223" s="24" t="str">
        <f t="shared" si="22"/>
        <v>05</v>
      </c>
      <c r="S223" s="24" t="str">
        <f t="shared" si="23"/>
        <v>31</v>
      </c>
    </row>
    <row r="224" spans="1:19" x14ac:dyDescent="0.2">
      <c r="A224" s="18" t="s">
        <v>619</v>
      </c>
      <c r="B224" s="18" t="s">
        <v>620</v>
      </c>
      <c r="C224" s="19">
        <v>27.150829999999999</v>
      </c>
      <c r="D224" s="19">
        <v>-80.865279999999998</v>
      </c>
      <c r="E224" s="20">
        <v>5.5</v>
      </c>
      <c r="F224" s="21">
        <v>14678</v>
      </c>
      <c r="G224" s="21">
        <v>40858</v>
      </c>
      <c r="H224" s="22">
        <v>83</v>
      </c>
      <c r="I224" s="22" t="s">
        <v>1150</v>
      </c>
      <c r="J224" s="22" t="s">
        <v>1001</v>
      </c>
      <c r="K224" s="22"/>
      <c r="L224" s="18"/>
      <c r="M224" s="23"/>
      <c r="N224" s="22" t="str">
        <f t="shared" si="19"/>
        <v>1940</v>
      </c>
      <c r="O224" s="22" t="str">
        <f t="shared" si="24"/>
        <v>03</v>
      </c>
      <c r="P224" s="22" t="str">
        <f t="shared" si="20"/>
        <v>08</v>
      </c>
      <c r="Q224" s="22" t="str">
        <f t="shared" si="21"/>
        <v>2011</v>
      </c>
      <c r="R224" s="22" t="str">
        <f t="shared" si="22"/>
        <v>11</v>
      </c>
      <c r="S224" s="22" t="str">
        <f t="shared" si="23"/>
        <v>11</v>
      </c>
    </row>
    <row r="225" spans="1:19" x14ac:dyDescent="0.2">
      <c r="A225" s="18" t="s">
        <v>621</v>
      </c>
      <c r="B225" s="18" t="s">
        <v>622</v>
      </c>
      <c r="C225" s="19">
        <v>29.616667</v>
      </c>
      <c r="D225" s="19">
        <v>-82.983333000000002</v>
      </c>
      <c r="E225" s="20" t="s">
        <v>9</v>
      </c>
      <c r="F225" s="21">
        <v>6717</v>
      </c>
      <c r="G225" s="21">
        <v>7549</v>
      </c>
      <c r="H225" s="22">
        <v>100</v>
      </c>
      <c r="I225" s="22" t="s">
        <v>1150</v>
      </c>
      <c r="J225" s="22" t="s">
        <v>996</v>
      </c>
      <c r="K225" s="22"/>
      <c r="L225" s="18"/>
      <c r="M225" s="23"/>
      <c r="N225" s="22" t="str">
        <f t="shared" si="19"/>
        <v>1918</v>
      </c>
      <c r="O225" s="22" t="str">
        <f t="shared" si="24"/>
        <v>05</v>
      </c>
      <c r="P225" s="22" t="str">
        <f t="shared" si="20"/>
        <v>22</v>
      </c>
      <c r="Q225" s="22" t="str">
        <f t="shared" si="21"/>
        <v>1920</v>
      </c>
      <c r="R225" s="22" t="str">
        <f t="shared" si="22"/>
        <v>08</v>
      </c>
      <c r="S225" s="22" t="str">
        <f t="shared" si="23"/>
        <v>31</v>
      </c>
    </row>
    <row r="226" spans="1:19" x14ac:dyDescent="0.2">
      <c r="A226" s="43" t="s">
        <v>623</v>
      </c>
      <c r="B226" s="43" t="s">
        <v>624</v>
      </c>
      <c r="C226" s="44">
        <v>30.2</v>
      </c>
      <c r="D226" s="44">
        <v>-82.4</v>
      </c>
      <c r="E226" s="45">
        <v>45.7</v>
      </c>
      <c r="F226" s="46">
        <v>37672</v>
      </c>
      <c r="G226" s="46">
        <v>44023</v>
      </c>
      <c r="H226" s="24">
        <v>94</v>
      </c>
      <c r="I226" s="24" t="s">
        <v>1150</v>
      </c>
      <c r="J226" s="24" t="s">
        <v>996</v>
      </c>
      <c r="K226" s="24"/>
      <c r="L226" s="43"/>
      <c r="M226" s="4"/>
      <c r="N226" s="24" t="str">
        <f t="shared" si="19"/>
        <v>2003</v>
      </c>
      <c r="O226" s="24" t="str">
        <f t="shared" si="24"/>
        <v>02</v>
      </c>
      <c r="P226" s="24" t="str">
        <f t="shared" si="20"/>
        <v>20</v>
      </c>
      <c r="Q226" s="24" t="str">
        <f t="shared" si="21"/>
        <v>2020</v>
      </c>
      <c r="R226" s="24" t="str">
        <f t="shared" si="22"/>
        <v>07</v>
      </c>
      <c r="S226" s="24" t="str">
        <f t="shared" si="23"/>
        <v>11</v>
      </c>
    </row>
    <row r="227" spans="1:19" x14ac:dyDescent="0.2">
      <c r="A227" s="43" t="s">
        <v>625</v>
      </c>
      <c r="B227" s="43" t="s">
        <v>626</v>
      </c>
      <c r="C227" s="44">
        <v>28.933330000000002</v>
      </c>
      <c r="D227" s="44">
        <v>-81.3</v>
      </c>
      <c r="E227" s="45">
        <v>15.8</v>
      </c>
      <c r="F227" s="46" t="s">
        <v>37</v>
      </c>
      <c r="G227" s="46">
        <v>18901</v>
      </c>
      <c r="H227" s="24">
        <v>47</v>
      </c>
      <c r="I227" s="24" t="s">
        <v>1150</v>
      </c>
      <c r="J227" s="24" t="s">
        <v>1012</v>
      </c>
      <c r="K227" s="24"/>
      <c r="L227" s="43"/>
      <c r="M227" s="4"/>
      <c r="N227" s="24" t="str">
        <f t="shared" si="19"/>
        <v>1892</v>
      </c>
      <c r="O227" s="24" t="str">
        <f t="shared" si="24"/>
        <v>01</v>
      </c>
      <c r="P227" s="24" t="str">
        <f t="shared" si="20"/>
        <v>01</v>
      </c>
      <c r="Q227" s="24" t="str">
        <f t="shared" si="21"/>
        <v>1951</v>
      </c>
      <c r="R227" s="24" t="str">
        <f t="shared" si="22"/>
        <v>09</v>
      </c>
      <c r="S227" s="24" t="str">
        <f t="shared" si="23"/>
        <v>30</v>
      </c>
    </row>
    <row r="228" spans="1:19" x14ac:dyDescent="0.2">
      <c r="A228" s="18" t="s">
        <v>627</v>
      </c>
      <c r="B228" s="18" t="s">
        <v>628</v>
      </c>
      <c r="C228" s="19">
        <v>28.833333</v>
      </c>
      <c r="D228" s="19">
        <v>-81.983333000000002</v>
      </c>
      <c r="E228" s="20">
        <v>22.9</v>
      </c>
      <c r="F228" s="21">
        <v>1278</v>
      </c>
      <c r="G228" s="21">
        <v>2557</v>
      </c>
      <c r="H228" s="22">
        <v>100</v>
      </c>
      <c r="I228" s="22" t="s">
        <v>1150</v>
      </c>
      <c r="J228" s="22" t="s">
        <v>1012</v>
      </c>
      <c r="K228" s="22"/>
      <c r="L228" s="18"/>
      <c r="M228" s="23" t="s">
        <v>629</v>
      </c>
      <c r="N228" s="22" t="str">
        <f t="shared" si="19"/>
        <v>1903</v>
      </c>
      <c r="O228" s="22" t="str">
        <f t="shared" si="24"/>
        <v>07</v>
      </c>
      <c r="P228" s="22" t="str">
        <f t="shared" si="20"/>
        <v>01</v>
      </c>
      <c r="Q228" s="22" t="str">
        <f t="shared" si="21"/>
        <v>1906</v>
      </c>
      <c r="R228" s="22" t="str">
        <f t="shared" si="22"/>
        <v>12</v>
      </c>
      <c r="S228" s="22" t="str">
        <f t="shared" si="23"/>
        <v>31</v>
      </c>
    </row>
    <row r="229" spans="1:19" x14ac:dyDescent="0.2">
      <c r="A229" s="18" t="s">
        <v>630</v>
      </c>
      <c r="B229" s="18" t="s">
        <v>631</v>
      </c>
      <c r="C229" s="19">
        <v>30.166667</v>
      </c>
      <c r="D229" s="19">
        <v>-81.7</v>
      </c>
      <c r="E229" s="20">
        <v>7.6</v>
      </c>
      <c r="F229" s="21" t="s">
        <v>632</v>
      </c>
      <c r="G229" s="21" t="s">
        <v>633</v>
      </c>
      <c r="H229" s="22">
        <v>92</v>
      </c>
      <c r="I229" s="22" t="s">
        <v>1150</v>
      </c>
      <c r="J229" s="22" t="s">
        <v>1020</v>
      </c>
      <c r="K229" s="22"/>
      <c r="L229" s="18"/>
      <c r="M229" s="23" t="s">
        <v>634</v>
      </c>
      <c r="N229" s="22" t="str">
        <f t="shared" si="19"/>
        <v>1894</v>
      </c>
      <c r="O229" s="22" t="str">
        <f t="shared" si="24"/>
        <v>02</v>
      </c>
      <c r="P229" s="22" t="str">
        <f t="shared" si="20"/>
        <v>01</v>
      </c>
      <c r="Q229" s="22" t="str">
        <f t="shared" si="21"/>
        <v>1899</v>
      </c>
      <c r="R229" s="22" t="str">
        <f t="shared" si="22"/>
        <v>04</v>
      </c>
      <c r="S229" s="22" t="str">
        <f t="shared" si="23"/>
        <v>30</v>
      </c>
    </row>
    <row r="230" spans="1:19" x14ac:dyDescent="0.2">
      <c r="A230" s="43" t="s">
        <v>635</v>
      </c>
      <c r="B230" s="43" t="s">
        <v>636</v>
      </c>
      <c r="C230" s="44">
        <v>29.479399999999998</v>
      </c>
      <c r="D230" s="44">
        <v>-81.968100000000007</v>
      </c>
      <c r="E230" s="45">
        <v>15.2</v>
      </c>
      <c r="F230" s="46">
        <v>36586</v>
      </c>
      <c r="G230" s="46">
        <v>42138</v>
      </c>
      <c r="H230" s="24">
        <v>100</v>
      </c>
      <c r="I230" s="24" t="s">
        <v>1150</v>
      </c>
      <c r="J230" s="24" t="s">
        <v>998</v>
      </c>
      <c r="K230" s="24"/>
      <c r="L230" s="43"/>
      <c r="M230" s="4" t="s">
        <v>637</v>
      </c>
      <c r="N230" s="24" t="str">
        <f t="shared" si="19"/>
        <v>2000</v>
      </c>
      <c r="O230" s="24" t="str">
        <f t="shared" si="24"/>
        <v>03</v>
      </c>
      <c r="P230" s="24" t="str">
        <f t="shared" si="20"/>
        <v>01</v>
      </c>
      <c r="Q230" s="24" t="str">
        <f t="shared" si="21"/>
        <v>2015</v>
      </c>
      <c r="R230" s="24" t="str">
        <f t="shared" si="22"/>
        <v>05</v>
      </c>
      <c r="S230" s="24" t="str">
        <f t="shared" si="23"/>
        <v>14</v>
      </c>
    </row>
    <row r="231" spans="1:19" x14ac:dyDescent="0.2">
      <c r="A231" s="43" t="s">
        <v>638</v>
      </c>
      <c r="B231" s="43" t="s">
        <v>639</v>
      </c>
      <c r="C231" s="44">
        <v>28.55</v>
      </c>
      <c r="D231" s="44">
        <v>-81.333330000000004</v>
      </c>
      <c r="E231" s="45">
        <v>34.1</v>
      </c>
      <c r="F231" s="46">
        <v>17899</v>
      </c>
      <c r="G231" s="46">
        <v>18201</v>
      </c>
      <c r="H231" s="24">
        <v>100</v>
      </c>
      <c r="I231" s="24" t="s">
        <v>1150</v>
      </c>
      <c r="J231" s="24" t="s">
        <v>1012</v>
      </c>
      <c r="K231" s="24"/>
      <c r="L231" s="43"/>
      <c r="M231" s="4" t="s">
        <v>644</v>
      </c>
      <c r="N231" s="24" t="str">
        <f t="shared" si="19"/>
        <v>1949</v>
      </c>
      <c r="O231" s="24" t="str">
        <f t="shared" si="24"/>
        <v>01</v>
      </c>
      <c r="P231" s="24" t="str">
        <f t="shared" si="20"/>
        <v>01</v>
      </c>
      <c r="Q231" s="24" t="str">
        <f t="shared" si="21"/>
        <v>1949</v>
      </c>
      <c r="R231" s="24" t="str">
        <f t="shared" si="22"/>
        <v>10</v>
      </c>
      <c r="S231" s="24" t="str">
        <f t="shared" si="23"/>
        <v>30</v>
      </c>
    </row>
    <row r="232" spans="1:19" x14ac:dyDescent="0.2">
      <c r="A232" s="18" t="s">
        <v>640</v>
      </c>
      <c r="B232" s="18" t="s">
        <v>641</v>
      </c>
      <c r="C232" s="19">
        <v>28.545280000000002</v>
      </c>
      <c r="D232" s="19">
        <v>-81.333060000000003</v>
      </c>
      <c r="E232" s="20">
        <v>32.9</v>
      </c>
      <c r="F232" s="21" t="s">
        <v>37</v>
      </c>
      <c r="G232" s="21">
        <v>44022</v>
      </c>
      <c r="H232" s="22">
        <v>79</v>
      </c>
      <c r="I232" s="22" t="s">
        <v>1150</v>
      </c>
      <c r="J232" s="22" t="s">
        <v>1012</v>
      </c>
      <c r="K232" s="22" t="s">
        <v>1110</v>
      </c>
      <c r="L232" s="18" t="s">
        <v>1111</v>
      </c>
      <c r="M232" s="23"/>
      <c r="N232" s="22" t="str">
        <f t="shared" si="19"/>
        <v>1892</v>
      </c>
      <c r="O232" s="22" t="str">
        <f t="shared" si="24"/>
        <v>01</v>
      </c>
      <c r="P232" s="22" t="str">
        <f t="shared" si="20"/>
        <v>01</v>
      </c>
      <c r="Q232" s="22" t="str">
        <f t="shared" si="21"/>
        <v>2020</v>
      </c>
      <c r="R232" s="22" t="str">
        <f t="shared" si="22"/>
        <v>07</v>
      </c>
      <c r="S232" s="22" t="str">
        <f t="shared" si="23"/>
        <v>10</v>
      </c>
    </row>
    <row r="233" spans="1:19" x14ac:dyDescent="0.2">
      <c r="A233" s="18" t="s">
        <v>642</v>
      </c>
      <c r="B233" s="18" t="s">
        <v>643</v>
      </c>
      <c r="C233" s="19">
        <v>28.433900000000001</v>
      </c>
      <c r="D233" s="19">
        <v>-81.325000000000003</v>
      </c>
      <c r="E233" s="20">
        <v>27.4</v>
      </c>
      <c r="F233" s="21">
        <v>19130</v>
      </c>
      <c r="G233" s="21">
        <v>44023</v>
      </c>
      <c r="H233" s="22">
        <v>96</v>
      </c>
      <c r="I233" s="22" t="s">
        <v>1150</v>
      </c>
      <c r="J233" s="22" t="s">
        <v>1012</v>
      </c>
      <c r="K233" s="22" t="s">
        <v>1109</v>
      </c>
      <c r="L233" s="18" t="s">
        <v>1108</v>
      </c>
      <c r="M233" s="23"/>
      <c r="N233" s="22" t="str">
        <f t="shared" si="19"/>
        <v>1952</v>
      </c>
      <c r="O233" s="22" t="str">
        <f t="shared" si="24"/>
        <v>05</v>
      </c>
      <c r="P233" s="22" t="str">
        <f t="shared" si="20"/>
        <v>16</v>
      </c>
      <c r="Q233" s="22" t="str">
        <f t="shared" si="21"/>
        <v>2020</v>
      </c>
      <c r="R233" s="22" t="str">
        <f t="shared" si="22"/>
        <v>07</v>
      </c>
      <c r="S233" s="22" t="str">
        <f t="shared" si="23"/>
        <v>11</v>
      </c>
    </row>
    <row r="234" spans="1:19" x14ac:dyDescent="0.2">
      <c r="A234" s="43" t="s">
        <v>645</v>
      </c>
      <c r="B234" s="43" t="s">
        <v>646</v>
      </c>
      <c r="C234" s="44">
        <v>28.779720000000001</v>
      </c>
      <c r="D234" s="44">
        <v>-81.243610000000004</v>
      </c>
      <c r="E234" s="45">
        <v>16.8</v>
      </c>
      <c r="F234" s="46">
        <v>16528</v>
      </c>
      <c r="G234" s="46">
        <v>44022</v>
      </c>
      <c r="H234" s="24">
        <v>51</v>
      </c>
      <c r="I234" s="24" t="s">
        <v>1150</v>
      </c>
      <c r="J234" s="24" t="s">
        <v>1012</v>
      </c>
      <c r="K234" s="24" t="s">
        <v>1113</v>
      </c>
      <c r="L234" s="43" t="s">
        <v>1112</v>
      </c>
      <c r="M234" s="4"/>
      <c r="N234" s="24" t="str">
        <f t="shared" si="19"/>
        <v>1945</v>
      </c>
      <c r="O234" s="24" t="str">
        <f t="shared" si="24"/>
        <v>04</v>
      </c>
      <c r="P234" s="24" t="str">
        <f t="shared" si="20"/>
        <v>01</v>
      </c>
      <c r="Q234" s="24" t="str">
        <f t="shared" si="21"/>
        <v>2020</v>
      </c>
      <c r="R234" s="24" t="str">
        <f t="shared" si="22"/>
        <v>07</v>
      </c>
      <c r="S234" s="24" t="str">
        <f t="shared" si="23"/>
        <v>10</v>
      </c>
    </row>
    <row r="235" spans="1:19" x14ac:dyDescent="0.2">
      <c r="A235" s="43" t="s">
        <v>647</v>
      </c>
      <c r="B235" s="43" t="s">
        <v>648</v>
      </c>
      <c r="C235" s="44">
        <v>28.55</v>
      </c>
      <c r="D235" s="44">
        <v>-81.349999999999994</v>
      </c>
      <c r="E235" s="45">
        <v>34.1</v>
      </c>
      <c r="F235" s="46">
        <v>18295</v>
      </c>
      <c r="G235" s="46">
        <v>21550</v>
      </c>
      <c r="H235" s="24">
        <v>99</v>
      </c>
      <c r="I235" s="24" t="s">
        <v>1150</v>
      </c>
      <c r="J235" s="24" t="s">
        <v>1012</v>
      </c>
      <c r="K235" s="24"/>
      <c r="L235" s="43"/>
      <c r="M235" s="4" t="s">
        <v>649</v>
      </c>
      <c r="N235" s="24" t="str">
        <f t="shared" si="19"/>
        <v>1950</v>
      </c>
      <c r="O235" s="24" t="str">
        <f t="shared" si="24"/>
        <v>02</v>
      </c>
      <c r="P235" s="24" t="str">
        <f t="shared" si="20"/>
        <v>01</v>
      </c>
      <c r="Q235" s="24" t="str">
        <f t="shared" si="21"/>
        <v>1958</v>
      </c>
      <c r="R235" s="24" t="str">
        <f t="shared" si="22"/>
        <v>12</v>
      </c>
      <c r="S235" s="24" t="str">
        <f t="shared" si="23"/>
        <v>31</v>
      </c>
    </row>
    <row r="236" spans="1:19" x14ac:dyDescent="0.2">
      <c r="A236" s="18" t="s">
        <v>650</v>
      </c>
      <c r="B236" s="18" t="s">
        <v>651</v>
      </c>
      <c r="C236" s="19">
        <v>28.508199999999999</v>
      </c>
      <c r="D236" s="19">
        <v>-81.546700000000001</v>
      </c>
      <c r="E236" s="20">
        <v>45.7</v>
      </c>
      <c r="F236" s="21">
        <v>40544</v>
      </c>
      <c r="G236" s="21">
        <v>44022</v>
      </c>
      <c r="H236" s="22">
        <v>77</v>
      </c>
      <c r="I236" s="22" t="s">
        <v>1150</v>
      </c>
      <c r="J236" s="22" t="s">
        <v>1012</v>
      </c>
      <c r="K236" s="22"/>
      <c r="L236" s="18"/>
      <c r="M236" s="23" t="s">
        <v>652</v>
      </c>
      <c r="N236" s="22" t="str">
        <f t="shared" si="19"/>
        <v>2011</v>
      </c>
      <c r="O236" s="22" t="str">
        <f t="shared" si="24"/>
        <v>01</v>
      </c>
      <c r="P236" s="22" t="str">
        <f t="shared" si="20"/>
        <v>01</v>
      </c>
      <c r="Q236" s="22" t="str">
        <f t="shared" si="21"/>
        <v>2020</v>
      </c>
      <c r="R236" s="22" t="str">
        <f t="shared" si="22"/>
        <v>07</v>
      </c>
      <c r="S236" s="22" t="str">
        <f t="shared" si="23"/>
        <v>10</v>
      </c>
    </row>
    <row r="237" spans="1:19" x14ac:dyDescent="0.2">
      <c r="A237" s="18" t="s">
        <v>653</v>
      </c>
      <c r="B237" s="18" t="s">
        <v>655</v>
      </c>
      <c r="C237" s="19">
        <v>26.7897</v>
      </c>
      <c r="D237" s="19">
        <v>-81.304400000000001</v>
      </c>
      <c r="E237" s="20">
        <v>6.1</v>
      </c>
      <c r="F237" s="21">
        <v>14678</v>
      </c>
      <c r="G237" s="21">
        <v>44023</v>
      </c>
      <c r="H237" s="22">
        <v>33</v>
      </c>
      <c r="I237" s="22" t="s">
        <v>1150</v>
      </c>
      <c r="J237" s="22" t="s">
        <v>1003</v>
      </c>
      <c r="K237" s="22"/>
      <c r="L237" s="18"/>
      <c r="M237" s="23" t="s">
        <v>654</v>
      </c>
      <c r="N237" s="22" t="str">
        <f t="shared" si="19"/>
        <v>1940</v>
      </c>
      <c r="O237" s="22" t="str">
        <f t="shared" si="24"/>
        <v>03</v>
      </c>
      <c r="P237" s="22" t="str">
        <f t="shared" si="20"/>
        <v>08</v>
      </c>
      <c r="Q237" s="22" t="str">
        <f t="shared" si="21"/>
        <v>2020</v>
      </c>
      <c r="R237" s="22" t="str">
        <f t="shared" si="22"/>
        <v>07</v>
      </c>
      <c r="S237" s="22" t="str">
        <f t="shared" si="23"/>
        <v>11</v>
      </c>
    </row>
    <row r="238" spans="1:19" x14ac:dyDescent="0.2">
      <c r="A238" s="43" t="s">
        <v>656</v>
      </c>
      <c r="B238" s="43" t="s">
        <v>657</v>
      </c>
      <c r="C238" s="44">
        <v>28.933333000000001</v>
      </c>
      <c r="D238" s="44">
        <v>-82.033332999999999</v>
      </c>
      <c r="E238" s="45" t="s">
        <v>9</v>
      </c>
      <c r="F238" s="46" t="s">
        <v>658</v>
      </c>
      <c r="G238" s="46" t="s">
        <v>659</v>
      </c>
      <c r="H238" s="24">
        <v>63</v>
      </c>
      <c r="I238" s="24" t="s">
        <v>1150</v>
      </c>
      <c r="J238" s="24" t="s">
        <v>1016</v>
      </c>
      <c r="K238" s="24"/>
      <c r="L238" s="43"/>
      <c r="M238" s="4" t="s">
        <v>660</v>
      </c>
      <c r="N238" s="24" t="str">
        <f t="shared" si="19"/>
        <v>1892</v>
      </c>
      <c r="O238" s="24" t="str">
        <f t="shared" si="24"/>
        <v>03</v>
      </c>
      <c r="P238" s="24" t="str">
        <f t="shared" si="20"/>
        <v>16</v>
      </c>
      <c r="Q238" s="24" t="str">
        <f t="shared" si="21"/>
        <v>1898</v>
      </c>
      <c r="R238" s="24" t="str">
        <f t="shared" si="22"/>
        <v>02</v>
      </c>
      <c r="S238" s="24" t="str">
        <f t="shared" si="23"/>
        <v>28</v>
      </c>
    </row>
    <row r="239" spans="1:19" x14ac:dyDescent="0.2">
      <c r="A239" s="43" t="s">
        <v>661</v>
      </c>
      <c r="B239" s="43" t="s">
        <v>662</v>
      </c>
      <c r="C239" s="44">
        <v>29.643889999999999</v>
      </c>
      <c r="D239" s="44">
        <v>-81.660560000000004</v>
      </c>
      <c r="E239" s="45">
        <v>21.3</v>
      </c>
      <c r="F239" s="46">
        <v>8361</v>
      </c>
      <c r="G239" s="46">
        <v>38352</v>
      </c>
      <c r="H239" s="24">
        <v>75</v>
      </c>
      <c r="I239" s="24" t="s">
        <v>1150</v>
      </c>
      <c r="J239" s="24" t="s">
        <v>998</v>
      </c>
      <c r="K239" s="24"/>
      <c r="L239" s="43"/>
      <c r="M239" s="4"/>
      <c r="N239" s="24" t="str">
        <f t="shared" si="19"/>
        <v>1922</v>
      </c>
      <c r="O239" s="24" t="str">
        <f t="shared" si="24"/>
        <v>11</v>
      </c>
      <c r="P239" s="24" t="str">
        <f t="shared" si="20"/>
        <v>21</v>
      </c>
      <c r="Q239" s="24" t="str">
        <f t="shared" si="21"/>
        <v>2004</v>
      </c>
      <c r="R239" s="24" t="str">
        <f t="shared" si="22"/>
        <v>12</v>
      </c>
      <c r="S239" s="24" t="str">
        <f t="shared" si="23"/>
        <v>31</v>
      </c>
    </row>
    <row r="240" spans="1:19" x14ac:dyDescent="0.2">
      <c r="A240" s="18" t="s">
        <v>663</v>
      </c>
      <c r="B240" s="18" t="s">
        <v>664</v>
      </c>
      <c r="C240" s="19">
        <v>27.91527</v>
      </c>
      <c r="D240" s="19">
        <v>-80.64573</v>
      </c>
      <c r="E240" s="20">
        <v>8.1999999999999993</v>
      </c>
      <c r="F240" s="21">
        <v>40544</v>
      </c>
      <c r="G240" s="21">
        <v>44023</v>
      </c>
      <c r="H240" s="22">
        <v>85</v>
      </c>
      <c r="I240" s="22" t="s">
        <v>1150</v>
      </c>
      <c r="J240" s="22" t="s">
        <v>1001</v>
      </c>
      <c r="K240" s="22"/>
      <c r="L240" s="18"/>
      <c r="M240" s="23" t="s">
        <v>665</v>
      </c>
      <c r="N240" s="22" t="str">
        <f t="shared" si="19"/>
        <v>2011</v>
      </c>
      <c r="O240" s="22" t="str">
        <f t="shared" si="24"/>
        <v>01</v>
      </c>
      <c r="P240" s="22" t="str">
        <f t="shared" si="20"/>
        <v>01</v>
      </c>
      <c r="Q240" s="22" t="str">
        <f t="shared" si="21"/>
        <v>2020</v>
      </c>
      <c r="R240" s="22" t="str">
        <f t="shared" si="22"/>
        <v>07</v>
      </c>
      <c r="S240" s="22" t="str">
        <f t="shared" si="23"/>
        <v>11</v>
      </c>
    </row>
    <row r="241" spans="1:19" x14ac:dyDescent="0.2">
      <c r="A241" s="18" t="s">
        <v>666</v>
      </c>
      <c r="B241" s="18" t="s">
        <v>667</v>
      </c>
      <c r="C241" s="19">
        <v>26.8261</v>
      </c>
      <c r="D241" s="19">
        <v>-80.148799999999994</v>
      </c>
      <c r="E241" s="20">
        <v>6.1</v>
      </c>
      <c r="F241" s="21">
        <v>37561</v>
      </c>
      <c r="G241" s="21">
        <v>44021</v>
      </c>
      <c r="H241" s="22">
        <v>98</v>
      </c>
      <c r="I241" s="22" t="s">
        <v>1150</v>
      </c>
      <c r="J241" s="22" t="s">
        <v>1005</v>
      </c>
      <c r="K241" s="22"/>
      <c r="L241" s="18"/>
      <c r="M241" s="23" t="s">
        <v>668</v>
      </c>
      <c r="N241" s="22" t="str">
        <f t="shared" si="19"/>
        <v>2002</v>
      </c>
      <c r="O241" s="22" t="str">
        <f t="shared" si="24"/>
        <v>11</v>
      </c>
      <c r="P241" s="22" t="str">
        <f t="shared" si="20"/>
        <v>01</v>
      </c>
      <c r="Q241" s="22" t="str">
        <f t="shared" si="21"/>
        <v>2020</v>
      </c>
      <c r="R241" s="22" t="str">
        <f t="shared" si="22"/>
        <v>07</v>
      </c>
      <c r="S241" s="22" t="str">
        <f t="shared" si="23"/>
        <v>09</v>
      </c>
    </row>
    <row r="242" spans="1:19" x14ac:dyDescent="0.2">
      <c r="A242" s="43" t="s">
        <v>669</v>
      </c>
      <c r="B242" s="43" t="s">
        <v>670</v>
      </c>
      <c r="C242" s="44">
        <v>29.631900000000002</v>
      </c>
      <c r="D242" s="44">
        <v>-81.206100000000006</v>
      </c>
      <c r="E242" s="45">
        <v>1.5</v>
      </c>
      <c r="F242" s="46">
        <v>36434</v>
      </c>
      <c r="G242" s="46">
        <v>44023</v>
      </c>
      <c r="H242" s="24">
        <v>98</v>
      </c>
      <c r="I242" s="24" t="s">
        <v>1150</v>
      </c>
      <c r="J242" s="24" t="s">
        <v>998</v>
      </c>
      <c r="K242" s="24"/>
      <c r="L242" s="43"/>
      <c r="M242" s="4" t="s">
        <v>671</v>
      </c>
      <c r="N242" s="24" t="str">
        <f t="shared" si="19"/>
        <v>1999</v>
      </c>
      <c r="O242" s="24" t="str">
        <f t="shared" si="24"/>
        <v>10</v>
      </c>
      <c r="P242" s="24" t="str">
        <f t="shared" si="20"/>
        <v>01</v>
      </c>
      <c r="Q242" s="24" t="str">
        <f t="shared" si="21"/>
        <v>2020</v>
      </c>
      <c r="R242" s="24" t="str">
        <f t="shared" si="22"/>
        <v>07</v>
      </c>
      <c r="S242" s="24" t="str">
        <f t="shared" si="23"/>
        <v>11</v>
      </c>
    </row>
    <row r="243" spans="1:19" x14ac:dyDescent="0.2">
      <c r="A243" s="43" t="s">
        <v>672</v>
      </c>
      <c r="B243" s="43" t="s">
        <v>673</v>
      </c>
      <c r="C243" s="44">
        <v>29.998889999999999</v>
      </c>
      <c r="D243" s="44">
        <v>-84.484999999999999</v>
      </c>
      <c r="E243" s="45">
        <v>1.8</v>
      </c>
      <c r="F243" s="46">
        <v>14726</v>
      </c>
      <c r="G243" s="46">
        <v>42239</v>
      </c>
      <c r="H243" s="24">
        <v>22</v>
      </c>
      <c r="I243" s="24" t="s">
        <v>1150</v>
      </c>
      <c r="J243" s="24" t="s">
        <v>1026</v>
      </c>
      <c r="K243" s="24"/>
      <c r="L243" s="43"/>
      <c r="M243" s="4" t="s">
        <v>674</v>
      </c>
      <c r="N243" s="24" t="str">
        <f t="shared" si="19"/>
        <v>1940</v>
      </c>
      <c r="O243" s="24" t="str">
        <f t="shared" si="24"/>
        <v>04</v>
      </c>
      <c r="P243" s="24" t="str">
        <f t="shared" si="20"/>
        <v>25</v>
      </c>
      <c r="Q243" s="24" t="str">
        <f t="shared" si="21"/>
        <v>2015</v>
      </c>
      <c r="R243" s="24" t="str">
        <f t="shared" si="22"/>
        <v>08</v>
      </c>
      <c r="S243" s="24" t="str">
        <f t="shared" si="23"/>
        <v>23</v>
      </c>
    </row>
    <row r="244" spans="1:19" x14ac:dyDescent="0.2">
      <c r="A244" s="18" t="s">
        <v>675</v>
      </c>
      <c r="B244" s="18" t="s">
        <v>676</v>
      </c>
      <c r="C244" s="19">
        <v>30.16667</v>
      </c>
      <c r="D244" s="19">
        <v>-85.7</v>
      </c>
      <c r="E244" s="20">
        <v>4.5999999999999996</v>
      </c>
      <c r="F244" s="21">
        <v>17715</v>
      </c>
      <c r="G244" s="21">
        <v>26298</v>
      </c>
      <c r="H244" s="22">
        <v>98</v>
      </c>
      <c r="I244" s="22" t="s">
        <v>1150</v>
      </c>
      <c r="J244" s="22" t="s">
        <v>1022</v>
      </c>
      <c r="K244" s="22" t="s">
        <v>1117</v>
      </c>
      <c r="L244" s="18" t="s">
        <v>1116</v>
      </c>
      <c r="M244" s="23"/>
      <c r="N244" s="22" t="str">
        <f t="shared" si="19"/>
        <v>1948</v>
      </c>
      <c r="O244" s="22" t="str">
        <f t="shared" si="24"/>
        <v>07</v>
      </c>
      <c r="P244" s="22" t="str">
        <f t="shared" si="20"/>
        <v>01</v>
      </c>
      <c r="Q244" s="22" t="str">
        <f t="shared" si="21"/>
        <v>1971</v>
      </c>
      <c r="R244" s="22" t="str">
        <f t="shared" si="22"/>
        <v>12</v>
      </c>
      <c r="S244" s="22" t="str">
        <f t="shared" si="23"/>
        <v>31</v>
      </c>
    </row>
    <row r="245" spans="1:19" x14ac:dyDescent="0.2">
      <c r="A245" s="18" t="s">
        <v>677</v>
      </c>
      <c r="B245" s="18" t="s">
        <v>678</v>
      </c>
      <c r="C245" s="19">
        <v>30.211939999999998</v>
      </c>
      <c r="D245" s="19">
        <v>-85.682779999999994</v>
      </c>
      <c r="E245" s="20">
        <v>6.4</v>
      </c>
      <c r="F245" s="21">
        <v>35991</v>
      </c>
      <c r="G245" s="21">
        <v>40308</v>
      </c>
      <c r="H245" s="22">
        <v>100</v>
      </c>
      <c r="I245" s="22" t="s">
        <v>1150</v>
      </c>
      <c r="J245" s="22" t="s">
        <v>1022</v>
      </c>
      <c r="K245" s="22"/>
      <c r="L245" s="18"/>
      <c r="M245" s="23"/>
      <c r="N245" s="22" t="str">
        <f t="shared" si="19"/>
        <v>1998</v>
      </c>
      <c r="O245" s="22" t="str">
        <f t="shared" si="24"/>
        <v>07</v>
      </c>
      <c r="P245" s="22" t="str">
        <f t="shared" si="20"/>
        <v>15</v>
      </c>
      <c r="Q245" s="22" t="str">
        <f t="shared" si="21"/>
        <v>2010</v>
      </c>
      <c r="R245" s="22" t="str">
        <f t="shared" si="22"/>
        <v>05</v>
      </c>
      <c r="S245" s="22" t="str">
        <f t="shared" si="23"/>
        <v>10</v>
      </c>
    </row>
    <row r="246" spans="1:19" x14ac:dyDescent="0.2">
      <c r="A246" s="43" t="s">
        <v>679</v>
      </c>
      <c r="B246" s="43" t="s">
        <v>680</v>
      </c>
      <c r="C246" s="44">
        <v>30.16667</v>
      </c>
      <c r="D246" s="44">
        <v>-85.7</v>
      </c>
      <c r="E246" s="45">
        <v>3</v>
      </c>
      <c r="F246" s="46">
        <v>4950</v>
      </c>
      <c r="G246" s="46">
        <v>17714</v>
      </c>
      <c r="H246" s="24">
        <v>71</v>
      </c>
      <c r="I246" s="24" t="s">
        <v>1150</v>
      </c>
      <c r="J246" s="24" t="s">
        <v>1022</v>
      </c>
      <c r="K246" s="24"/>
      <c r="L246" s="43"/>
      <c r="M246" s="4"/>
      <c r="N246" s="24" t="str">
        <f t="shared" si="19"/>
        <v>1913</v>
      </c>
      <c r="O246" s="24" t="str">
        <f t="shared" si="24"/>
        <v>07</v>
      </c>
      <c r="P246" s="24" t="str">
        <f t="shared" si="20"/>
        <v>20</v>
      </c>
      <c r="Q246" s="24" t="str">
        <f t="shared" si="21"/>
        <v>1948</v>
      </c>
      <c r="R246" s="24" t="str">
        <f t="shared" si="22"/>
        <v>06</v>
      </c>
      <c r="S246" s="24" t="str">
        <f t="shared" si="23"/>
        <v>30</v>
      </c>
    </row>
    <row r="247" spans="1:19" x14ac:dyDescent="0.2">
      <c r="A247" s="43" t="s">
        <v>679</v>
      </c>
      <c r="B247" s="43" t="s">
        <v>681</v>
      </c>
      <c r="C247" s="44">
        <v>30.249099999999999</v>
      </c>
      <c r="D247" s="44">
        <v>-85.660499999999999</v>
      </c>
      <c r="E247" s="45">
        <v>1.5</v>
      </c>
      <c r="F247" s="46">
        <v>26299</v>
      </c>
      <c r="G247" s="46">
        <v>44011</v>
      </c>
      <c r="H247" s="24">
        <v>98</v>
      </c>
      <c r="I247" s="24" t="s">
        <v>1150</v>
      </c>
      <c r="J247" s="24" t="s">
        <v>1022</v>
      </c>
      <c r="K247" s="24"/>
      <c r="L247" s="43"/>
      <c r="M247" s="4"/>
      <c r="N247" s="24" t="str">
        <f t="shared" si="19"/>
        <v>1972</v>
      </c>
      <c r="O247" s="24" t="str">
        <f t="shared" si="24"/>
        <v>01</v>
      </c>
      <c r="P247" s="24" t="str">
        <f t="shared" si="20"/>
        <v>01</v>
      </c>
      <c r="Q247" s="24" t="str">
        <f t="shared" si="21"/>
        <v>2020</v>
      </c>
      <c r="R247" s="24" t="str">
        <f t="shared" si="22"/>
        <v>06</v>
      </c>
      <c r="S247" s="24" t="str">
        <f t="shared" si="23"/>
        <v>29</v>
      </c>
    </row>
    <row r="248" spans="1:19" x14ac:dyDescent="0.2">
      <c r="A248" s="18" t="s">
        <v>682</v>
      </c>
      <c r="B248" s="18" t="s">
        <v>683</v>
      </c>
      <c r="C248" s="19">
        <v>28.75</v>
      </c>
      <c r="D248" s="19">
        <v>-82.1</v>
      </c>
      <c r="E248" s="20" t="s">
        <v>9</v>
      </c>
      <c r="F248" s="21">
        <v>2923</v>
      </c>
      <c r="G248" s="21">
        <v>3074</v>
      </c>
      <c r="H248" s="22">
        <v>100</v>
      </c>
      <c r="I248" s="22" t="s">
        <v>1150</v>
      </c>
      <c r="J248" s="22" t="s">
        <v>1016</v>
      </c>
      <c r="K248" s="22"/>
      <c r="L248" s="18"/>
      <c r="M248" s="23" t="s">
        <v>684</v>
      </c>
      <c r="N248" s="22" t="str">
        <f t="shared" si="19"/>
        <v>1908</v>
      </c>
      <c r="O248" s="22" t="str">
        <f t="shared" si="24"/>
        <v>01</v>
      </c>
      <c r="P248" s="22" t="str">
        <f t="shared" si="20"/>
        <v>01</v>
      </c>
      <c r="Q248" s="22" t="str">
        <f t="shared" si="21"/>
        <v>1908</v>
      </c>
      <c r="R248" s="22" t="str">
        <f t="shared" si="22"/>
        <v>05</v>
      </c>
      <c r="S248" s="22" t="str">
        <f t="shared" si="23"/>
        <v>31</v>
      </c>
    </row>
    <row r="249" spans="1:19" x14ac:dyDescent="0.2">
      <c r="A249" s="18" t="s">
        <v>685</v>
      </c>
      <c r="B249" s="18" t="s">
        <v>686</v>
      </c>
      <c r="C249" s="19">
        <v>27.609000000000002</v>
      </c>
      <c r="D249" s="19">
        <v>-82.3476</v>
      </c>
      <c r="E249" s="20">
        <v>18.3</v>
      </c>
      <c r="F249" s="21">
        <v>17746</v>
      </c>
      <c r="G249" s="21">
        <v>41729</v>
      </c>
      <c r="H249" s="22">
        <v>88</v>
      </c>
      <c r="I249" s="22" t="s">
        <v>1150</v>
      </c>
      <c r="J249" s="22" t="s">
        <v>1017</v>
      </c>
      <c r="K249" s="22"/>
      <c r="L249" s="18"/>
      <c r="M249" s="23"/>
      <c r="N249" s="22" t="str">
        <f t="shared" si="19"/>
        <v>1948</v>
      </c>
      <c r="O249" s="22" t="str">
        <f t="shared" si="24"/>
        <v>08</v>
      </c>
      <c r="P249" s="22" t="str">
        <f t="shared" si="20"/>
        <v>01</v>
      </c>
      <c r="Q249" s="22" t="str">
        <f t="shared" si="21"/>
        <v>2014</v>
      </c>
      <c r="R249" s="22" t="str">
        <f t="shared" si="22"/>
        <v>03</v>
      </c>
      <c r="S249" s="22" t="str">
        <f t="shared" si="23"/>
        <v>31</v>
      </c>
    </row>
    <row r="250" spans="1:19" x14ac:dyDescent="0.2">
      <c r="A250" s="43" t="s">
        <v>687</v>
      </c>
      <c r="B250" s="43" t="s">
        <v>688</v>
      </c>
      <c r="C250" s="44">
        <v>29.983332999999998</v>
      </c>
      <c r="D250" s="44">
        <v>-81.8</v>
      </c>
      <c r="E250" s="45">
        <v>29</v>
      </c>
      <c r="F250" s="46">
        <v>10204</v>
      </c>
      <c r="G250" s="46">
        <v>12113</v>
      </c>
      <c r="H250" s="24">
        <v>93</v>
      </c>
      <c r="I250" s="24" t="s">
        <v>1150</v>
      </c>
      <c r="J250" s="24" t="s">
        <v>998</v>
      </c>
      <c r="K250" s="24"/>
      <c r="L250" s="43"/>
      <c r="M250" s="4" t="s">
        <v>689</v>
      </c>
      <c r="N250" s="24" t="str">
        <f t="shared" si="19"/>
        <v>1927</v>
      </c>
      <c r="O250" s="24" t="str">
        <f t="shared" si="24"/>
        <v>12</v>
      </c>
      <c r="P250" s="24" t="str">
        <f t="shared" si="20"/>
        <v>08</v>
      </c>
      <c r="Q250" s="24" t="str">
        <f t="shared" si="21"/>
        <v>1933</v>
      </c>
      <c r="R250" s="24" t="str">
        <f t="shared" si="22"/>
        <v>02</v>
      </c>
      <c r="S250" s="24" t="str">
        <f t="shared" si="23"/>
        <v>28</v>
      </c>
    </row>
    <row r="251" spans="1:19" x14ac:dyDescent="0.2">
      <c r="A251" s="43" t="s">
        <v>690</v>
      </c>
      <c r="B251" s="43" t="s">
        <v>691</v>
      </c>
      <c r="C251" s="44">
        <v>30.530100000000001</v>
      </c>
      <c r="D251" s="44">
        <v>-87.198847000000001</v>
      </c>
      <c r="E251" s="45">
        <v>34.700000000000003</v>
      </c>
      <c r="F251" s="46">
        <v>36892</v>
      </c>
      <c r="G251" s="46">
        <v>44025</v>
      </c>
      <c r="H251" s="24">
        <v>99</v>
      </c>
      <c r="I251" s="24" t="s">
        <v>1150</v>
      </c>
      <c r="J251" s="24" t="s">
        <v>1024</v>
      </c>
      <c r="K251" s="24"/>
      <c r="L251" s="43"/>
      <c r="M251" s="4" t="s">
        <v>692</v>
      </c>
      <c r="N251" s="24" t="str">
        <f t="shared" si="19"/>
        <v>2001</v>
      </c>
      <c r="O251" s="24" t="str">
        <f t="shared" si="24"/>
        <v>01</v>
      </c>
      <c r="P251" s="24" t="str">
        <f t="shared" si="20"/>
        <v>01</v>
      </c>
      <c r="Q251" s="24" t="str">
        <f t="shared" si="21"/>
        <v>2020</v>
      </c>
      <c r="R251" s="24" t="str">
        <f t="shared" si="22"/>
        <v>07</v>
      </c>
      <c r="S251" s="24" t="str">
        <f t="shared" si="23"/>
        <v>13</v>
      </c>
    </row>
    <row r="252" spans="1:19" x14ac:dyDescent="0.2">
      <c r="A252" s="18" t="s">
        <v>693</v>
      </c>
      <c r="B252" s="18" t="s">
        <v>694</v>
      </c>
      <c r="C252" s="19">
        <v>30.383330000000001</v>
      </c>
      <c r="D252" s="19">
        <v>-87.416669999999996</v>
      </c>
      <c r="E252" s="20">
        <v>11.9</v>
      </c>
      <c r="F252" s="21">
        <v>16497</v>
      </c>
      <c r="G252" s="21">
        <v>16792</v>
      </c>
      <c r="H252" s="22">
        <v>86</v>
      </c>
      <c r="I252" s="22" t="s">
        <v>1150</v>
      </c>
      <c r="J252" s="22" t="s">
        <v>1024</v>
      </c>
      <c r="K252" s="22"/>
      <c r="L252" s="18"/>
      <c r="M252" s="23" t="s">
        <v>695</v>
      </c>
      <c r="N252" s="22" t="str">
        <f t="shared" si="19"/>
        <v>1945</v>
      </c>
      <c r="O252" s="22" t="str">
        <f t="shared" si="24"/>
        <v>03</v>
      </c>
      <c r="P252" s="22" t="str">
        <f t="shared" si="20"/>
        <v>01</v>
      </c>
      <c r="Q252" s="22" t="str">
        <f t="shared" si="21"/>
        <v>1945</v>
      </c>
      <c r="R252" s="22" t="str">
        <f t="shared" si="22"/>
        <v>12</v>
      </c>
      <c r="S252" s="22" t="str">
        <f t="shared" si="23"/>
        <v>21</v>
      </c>
    </row>
    <row r="253" spans="1:19" x14ac:dyDescent="0.2">
      <c r="A253" s="18" t="s">
        <v>696</v>
      </c>
      <c r="B253" s="18" t="s">
        <v>697</v>
      </c>
      <c r="C253" s="19">
        <v>30.4</v>
      </c>
      <c r="D253" s="19">
        <v>-87.283330000000007</v>
      </c>
      <c r="E253" s="20">
        <v>11</v>
      </c>
      <c r="F253" s="21">
        <v>16619</v>
      </c>
      <c r="G253" s="21">
        <v>21244</v>
      </c>
      <c r="H253" s="22">
        <v>62</v>
      </c>
      <c r="I253" s="22" t="s">
        <v>1150</v>
      </c>
      <c r="J253" s="22" t="s">
        <v>1024</v>
      </c>
      <c r="K253" s="22"/>
      <c r="L253" s="18"/>
      <c r="M253" s="23" t="s">
        <v>695</v>
      </c>
      <c r="N253" s="22" t="str">
        <f t="shared" si="19"/>
        <v>1945</v>
      </c>
      <c r="O253" s="22" t="str">
        <f t="shared" si="24"/>
        <v>07</v>
      </c>
      <c r="P253" s="22" t="str">
        <f t="shared" si="20"/>
        <v>01</v>
      </c>
      <c r="Q253" s="22" t="str">
        <f t="shared" si="21"/>
        <v>1958</v>
      </c>
      <c r="R253" s="22" t="str">
        <f t="shared" si="22"/>
        <v>02</v>
      </c>
      <c r="S253" s="22" t="str">
        <f t="shared" si="23"/>
        <v>28</v>
      </c>
    </row>
    <row r="254" spans="1:19" x14ac:dyDescent="0.2">
      <c r="A254" s="43" t="s">
        <v>698</v>
      </c>
      <c r="B254" s="43" t="s">
        <v>699</v>
      </c>
      <c r="C254" s="44">
        <v>30.35</v>
      </c>
      <c r="D254" s="44">
        <v>-87.316670000000002</v>
      </c>
      <c r="E254" s="45">
        <v>8.5</v>
      </c>
      <c r="F254" s="46">
        <v>17899</v>
      </c>
      <c r="G254" s="46">
        <v>44023</v>
      </c>
      <c r="H254" s="24">
        <v>88</v>
      </c>
      <c r="I254" s="24" t="s">
        <v>1150</v>
      </c>
      <c r="J254" s="24" t="s">
        <v>1024</v>
      </c>
      <c r="K254" s="24" t="s">
        <v>1119</v>
      </c>
      <c r="L254" s="43" t="s">
        <v>1118</v>
      </c>
      <c r="M254" s="4" t="s">
        <v>695</v>
      </c>
      <c r="N254" s="24" t="str">
        <f t="shared" si="19"/>
        <v>1949</v>
      </c>
      <c r="O254" s="24" t="str">
        <f t="shared" si="24"/>
        <v>01</v>
      </c>
      <c r="P254" s="24" t="str">
        <f t="shared" si="20"/>
        <v>01</v>
      </c>
      <c r="Q254" s="24" t="str">
        <f t="shared" si="21"/>
        <v>2020</v>
      </c>
      <c r="R254" s="24" t="str">
        <f t="shared" si="22"/>
        <v>07</v>
      </c>
      <c r="S254" s="24" t="str">
        <f t="shared" si="23"/>
        <v>11</v>
      </c>
    </row>
    <row r="255" spans="1:19" x14ac:dyDescent="0.2">
      <c r="A255" s="43" t="s">
        <v>700</v>
      </c>
      <c r="B255" s="43" t="s">
        <v>701</v>
      </c>
      <c r="C255" s="44">
        <v>30.478059999999999</v>
      </c>
      <c r="D255" s="44">
        <v>-87.186940000000007</v>
      </c>
      <c r="E255" s="45">
        <v>34.1</v>
      </c>
      <c r="F255" s="46">
        <v>17715</v>
      </c>
      <c r="G255" s="46">
        <v>44025</v>
      </c>
      <c r="H255" s="24">
        <v>100</v>
      </c>
      <c r="I255" s="24" t="s">
        <v>1150</v>
      </c>
      <c r="J255" s="24" t="s">
        <v>1024</v>
      </c>
      <c r="K255" s="24" t="s">
        <v>1121</v>
      </c>
      <c r="L255" s="43" t="s">
        <v>1120</v>
      </c>
      <c r="M255" s="4" t="s">
        <v>695</v>
      </c>
      <c r="N255" s="24" t="str">
        <f t="shared" si="19"/>
        <v>1948</v>
      </c>
      <c r="O255" s="24" t="str">
        <f t="shared" si="24"/>
        <v>07</v>
      </c>
      <c r="P255" s="24" t="str">
        <f t="shared" si="20"/>
        <v>01</v>
      </c>
      <c r="Q255" s="24" t="str">
        <f t="shared" si="21"/>
        <v>2020</v>
      </c>
      <c r="R255" s="24" t="str">
        <f t="shared" si="22"/>
        <v>07</v>
      </c>
      <c r="S255" s="24" t="str">
        <f t="shared" si="23"/>
        <v>13</v>
      </c>
    </row>
    <row r="256" spans="1:19" x14ac:dyDescent="0.2">
      <c r="A256" s="18" t="s">
        <v>702</v>
      </c>
      <c r="B256" s="18" t="s">
        <v>703</v>
      </c>
      <c r="C256" s="19">
        <v>30.483329999999999</v>
      </c>
      <c r="D256" s="19">
        <v>-87.35</v>
      </c>
      <c r="E256" s="20">
        <v>28</v>
      </c>
      <c r="F256" s="21">
        <v>18598</v>
      </c>
      <c r="G256" s="21">
        <v>25872</v>
      </c>
      <c r="H256" s="22">
        <v>95</v>
      </c>
      <c r="I256" s="22" t="s">
        <v>1150</v>
      </c>
      <c r="J256" s="22" t="s">
        <v>1024</v>
      </c>
      <c r="K256" s="22"/>
      <c r="L256" s="18"/>
      <c r="M256" s="23" t="s">
        <v>695</v>
      </c>
      <c r="N256" s="22" t="str">
        <f t="shared" si="19"/>
        <v>1950</v>
      </c>
      <c r="O256" s="22" t="str">
        <f t="shared" si="24"/>
        <v>12</v>
      </c>
      <c r="P256" s="22" t="str">
        <f t="shared" si="20"/>
        <v>01</v>
      </c>
      <c r="Q256" s="22" t="str">
        <f t="shared" si="21"/>
        <v>1970</v>
      </c>
      <c r="R256" s="22" t="str">
        <f t="shared" si="22"/>
        <v>10</v>
      </c>
      <c r="S256" s="22" t="str">
        <f t="shared" si="23"/>
        <v>31</v>
      </c>
    </row>
    <row r="257" spans="1:19" x14ac:dyDescent="0.2">
      <c r="A257" s="18" t="s">
        <v>704</v>
      </c>
      <c r="B257" s="18" t="s">
        <v>705</v>
      </c>
      <c r="C257" s="19">
        <v>30.41667</v>
      </c>
      <c r="D257" s="19">
        <v>-87.216669999999993</v>
      </c>
      <c r="E257" s="20">
        <v>15.8</v>
      </c>
      <c r="F257" s="21">
        <v>17715</v>
      </c>
      <c r="G257" s="21">
        <v>23284</v>
      </c>
      <c r="H257" s="22">
        <v>100</v>
      </c>
      <c r="I257" s="22" t="s">
        <v>1150</v>
      </c>
      <c r="J257" s="22" t="s">
        <v>1024</v>
      </c>
      <c r="K257" s="22"/>
      <c r="L257" s="18"/>
      <c r="M257" s="23"/>
      <c r="N257" s="22" t="str">
        <f t="shared" si="19"/>
        <v>1948</v>
      </c>
      <c r="O257" s="22" t="str">
        <f t="shared" si="24"/>
        <v>07</v>
      </c>
      <c r="P257" s="22" t="str">
        <f t="shared" si="20"/>
        <v>01</v>
      </c>
      <c r="Q257" s="22" t="str">
        <f t="shared" si="21"/>
        <v>1963</v>
      </c>
      <c r="R257" s="22" t="str">
        <f t="shared" si="22"/>
        <v>09</v>
      </c>
      <c r="S257" s="22" t="str">
        <f t="shared" si="23"/>
        <v>30</v>
      </c>
    </row>
    <row r="258" spans="1:19" x14ac:dyDescent="0.2">
      <c r="A258" s="43" t="s">
        <v>706</v>
      </c>
      <c r="B258" s="43" t="s">
        <v>707</v>
      </c>
      <c r="C258" s="44">
        <v>25.938330000000001</v>
      </c>
      <c r="D258" s="44">
        <v>-80.440560000000005</v>
      </c>
      <c r="E258" s="45">
        <v>2.1</v>
      </c>
      <c r="F258" s="46">
        <v>37377</v>
      </c>
      <c r="G258" s="46">
        <v>38625</v>
      </c>
      <c r="H258" s="24">
        <v>80</v>
      </c>
      <c r="I258" s="24" t="s">
        <v>1150</v>
      </c>
      <c r="J258" s="24" t="s">
        <v>1008</v>
      </c>
      <c r="K258" s="24"/>
      <c r="L258" s="43"/>
      <c r="M258" s="4" t="s">
        <v>708</v>
      </c>
      <c r="N258" s="24" t="str">
        <f t="shared" si="19"/>
        <v>2002</v>
      </c>
      <c r="O258" s="24" t="str">
        <f t="shared" si="24"/>
        <v>05</v>
      </c>
      <c r="P258" s="24" t="str">
        <f t="shared" si="20"/>
        <v>01</v>
      </c>
      <c r="Q258" s="24" t="str">
        <f t="shared" si="21"/>
        <v>2005</v>
      </c>
      <c r="R258" s="24" t="str">
        <f t="shared" si="22"/>
        <v>09</v>
      </c>
      <c r="S258" s="24" t="str">
        <f t="shared" si="23"/>
        <v>30</v>
      </c>
    </row>
    <row r="259" spans="1:19" x14ac:dyDescent="0.2">
      <c r="A259" s="43" t="s">
        <v>709</v>
      </c>
      <c r="B259" s="43" t="s">
        <v>710</v>
      </c>
      <c r="C259" s="44">
        <v>25.581900000000001</v>
      </c>
      <c r="D259" s="44">
        <v>-80.436099999999996</v>
      </c>
      <c r="E259" s="45">
        <v>3</v>
      </c>
      <c r="F259" s="46">
        <v>21520</v>
      </c>
      <c r="G259" s="46">
        <v>44026</v>
      </c>
      <c r="H259" s="24">
        <v>72</v>
      </c>
      <c r="I259" s="24" t="s">
        <v>1150</v>
      </c>
      <c r="J259" s="24" t="s">
        <v>1008</v>
      </c>
      <c r="K259" s="24"/>
      <c r="L259" s="43"/>
      <c r="M259" s="4" t="s">
        <v>711</v>
      </c>
      <c r="N259" s="24" t="str">
        <f t="shared" ref="N259:N322" si="25">RIGHT(TEXT(F259, "YYYY"), 4)</f>
        <v>1958</v>
      </c>
      <c r="O259" s="24" t="str">
        <f t="shared" si="24"/>
        <v>12</v>
      </c>
      <c r="P259" s="24" t="str">
        <f t="shared" ref="P259:P322" si="26">IF(_xlfn.NUMBERVALUE(N259)&gt;=1900, TEXT(F259, "DD"), MID(TEXT(F259, "DD"), 4, 2))</f>
        <v>01</v>
      </c>
      <c r="Q259" s="24" t="str">
        <f t="shared" ref="Q259:Q322" si="27">RIGHT(TEXT(G259, "YYYY"), 4)</f>
        <v>2020</v>
      </c>
      <c r="R259" s="24" t="str">
        <f t="shared" ref="R259:R322" si="28">LEFT(TEXT(G259, "MM"), 2)</f>
        <v>07</v>
      </c>
      <c r="S259" s="24" t="str">
        <f t="shared" ref="S259:S322" si="29">IF(_xlfn.NUMBERVALUE(Q259)&gt;=1900, TEXT(G259, "DD"), MID(TEXT(G259, "DD"), 4, 2))</f>
        <v>14</v>
      </c>
    </row>
    <row r="260" spans="1:19" x14ac:dyDescent="0.2">
      <c r="A260" s="18" t="s">
        <v>712</v>
      </c>
      <c r="B260" s="18" t="s">
        <v>713</v>
      </c>
      <c r="C260" s="19">
        <v>30.071940000000001</v>
      </c>
      <c r="D260" s="19">
        <v>-83.573610000000002</v>
      </c>
      <c r="E260" s="20">
        <v>13.7</v>
      </c>
      <c r="F260" s="21">
        <v>35855</v>
      </c>
      <c r="G260" s="21">
        <v>41829</v>
      </c>
      <c r="H260" s="22">
        <v>99</v>
      </c>
      <c r="I260" s="22" t="s">
        <v>1150</v>
      </c>
      <c r="J260" s="22" t="s">
        <v>1028</v>
      </c>
      <c r="K260" s="22"/>
      <c r="L260" s="18"/>
      <c r="M260" s="23" t="s">
        <v>714</v>
      </c>
      <c r="N260" s="22" t="str">
        <f t="shared" si="25"/>
        <v>1998</v>
      </c>
      <c r="O260" s="22" t="str">
        <f t="shared" si="24"/>
        <v>03</v>
      </c>
      <c r="P260" s="22" t="str">
        <f t="shared" si="26"/>
        <v>01</v>
      </c>
      <c r="Q260" s="22" t="str">
        <f t="shared" si="27"/>
        <v>2014</v>
      </c>
      <c r="R260" s="22" t="str">
        <f t="shared" si="28"/>
        <v>07</v>
      </c>
      <c r="S260" s="22" t="str">
        <f t="shared" si="29"/>
        <v>09</v>
      </c>
    </row>
    <row r="261" spans="1:19" x14ac:dyDescent="0.2">
      <c r="A261" s="18" t="s">
        <v>715</v>
      </c>
      <c r="B261" s="18" t="s">
        <v>716</v>
      </c>
      <c r="C261" s="19">
        <v>30.098610000000001</v>
      </c>
      <c r="D261" s="19">
        <v>-83.574169999999995</v>
      </c>
      <c r="E261" s="20">
        <v>13.7</v>
      </c>
      <c r="F261" s="21" t="s">
        <v>717</v>
      </c>
      <c r="G261" s="21">
        <v>44023</v>
      </c>
      <c r="H261" s="22">
        <v>66</v>
      </c>
      <c r="I261" s="22" t="s">
        <v>1150</v>
      </c>
      <c r="J261" s="22" t="s">
        <v>1028</v>
      </c>
      <c r="K261" s="22"/>
      <c r="L261" s="18"/>
      <c r="M261" s="23"/>
      <c r="N261" s="22" t="str">
        <f t="shared" si="25"/>
        <v>1897</v>
      </c>
      <c r="O261" s="22" t="str">
        <f t="shared" si="24"/>
        <v>08</v>
      </c>
      <c r="P261" s="22" t="str">
        <f t="shared" si="26"/>
        <v>01</v>
      </c>
      <c r="Q261" s="22" t="str">
        <f t="shared" si="27"/>
        <v>2020</v>
      </c>
      <c r="R261" s="22" t="str">
        <f t="shared" si="28"/>
        <v>07</v>
      </c>
      <c r="S261" s="22" t="str">
        <f t="shared" si="29"/>
        <v>11</v>
      </c>
    </row>
    <row r="262" spans="1:19" x14ac:dyDescent="0.2">
      <c r="A262" s="43" t="s">
        <v>718</v>
      </c>
      <c r="B262" s="43" t="s">
        <v>719</v>
      </c>
      <c r="C262" s="44">
        <v>30.58333</v>
      </c>
      <c r="D262" s="44">
        <v>-86.45</v>
      </c>
      <c r="E262" s="45">
        <v>47.9</v>
      </c>
      <c r="F262" s="46">
        <v>18161</v>
      </c>
      <c r="G262" s="46">
        <v>20484</v>
      </c>
      <c r="H262" s="24">
        <v>25</v>
      </c>
      <c r="I262" s="24" t="s">
        <v>1150</v>
      </c>
      <c r="J262" s="24" t="s">
        <v>1024</v>
      </c>
      <c r="K262" s="24"/>
      <c r="L262" s="43"/>
      <c r="M262" s="4" t="s">
        <v>720</v>
      </c>
      <c r="N262" s="24" t="str">
        <f t="shared" si="25"/>
        <v>1949</v>
      </c>
      <c r="O262" s="24" t="str">
        <f t="shared" si="24"/>
        <v>09</v>
      </c>
      <c r="P262" s="24" t="str">
        <f t="shared" si="26"/>
        <v>20</v>
      </c>
      <c r="Q262" s="24" t="str">
        <f t="shared" si="27"/>
        <v>1956</v>
      </c>
      <c r="R262" s="24" t="str">
        <f t="shared" si="28"/>
        <v>01</v>
      </c>
      <c r="S262" s="24" t="str">
        <f t="shared" si="29"/>
        <v>30</v>
      </c>
    </row>
    <row r="263" spans="1:19" x14ac:dyDescent="0.2">
      <c r="A263" s="43" t="s">
        <v>721</v>
      </c>
      <c r="B263" s="43" t="s">
        <v>722</v>
      </c>
      <c r="C263" s="44">
        <v>29.016667000000002</v>
      </c>
      <c r="D263" s="44">
        <v>-81.466667000000001</v>
      </c>
      <c r="E263" s="45" t="s">
        <v>9</v>
      </c>
      <c r="F263" s="46">
        <v>11093</v>
      </c>
      <c r="G263" s="46">
        <v>11516</v>
      </c>
      <c r="H263" s="24">
        <v>99</v>
      </c>
      <c r="I263" s="24" t="s">
        <v>1150</v>
      </c>
      <c r="J263" s="24" t="s">
        <v>998</v>
      </c>
      <c r="K263" s="24"/>
      <c r="L263" s="43"/>
      <c r="M263" s="4" t="s">
        <v>723</v>
      </c>
      <c r="N263" s="24" t="str">
        <f t="shared" si="25"/>
        <v>1930</v>
      </c>
      <c r="O263" s="24" t="str">
        <f t="shared" ref="O263:O326" si="30">LEFT(TEXT(F263, "MM"), 2)</f>
        <v>05</v>
      </c>
      <c r="P263" s="24" t="str">
        <f t="shared" si="26"/>
        <v>15</v>
      </c>
      <c r="Q263" s="24" t="str">
        <f t="shared" si="27"/>
        <v>1931</v>
      </c>
      <c r="R263" s="24" t="str">
        <f t="shared" si="28"/>
        <v>07</v>
      </c>
      <c r="S263" s="24" t="str">
        <f t="shared" si="29"/>
        <v>12</v>
      </c>
    </row>
    <row r="264" spans="1:19" x14ac:dyDescent="0.2">
      <c r="A264" s="18" t="s">
        <v>724</v>
      </c>
      <c r="B264" s="18" t="s">
        <v>725</v>
      </c>
      <c r="C264" s="19">
        <v>25.75</v>
      </c>
      <c r="D264" s="19">
        <v>-80.933333000000005</v>
      </c>
      <c r="E264" s="20">
        <v>4.9000000000000004</v>
      </c>
      <c r="F264" s="21">
        <v>10552</v>
      </c>
      <c r="G264" s="21">
        <v>11078</v>
      </c>
      <c r="H264" s="22">
        <v>100</v>
      </c>
      <c r="I264" s="22" t="s">
        <v>1150</v>
      </c>
      <c r="J264" s="22" t="s">
        <v>1008</v>
      </c>
      <c r="K264" s="22"/>
      <c r="L264" s="18"/>
      <c r="M264" s="23" t="s">
        <v>726</v>
      </c>
      <c r="N264" s="22" t="str">
        <f t="shared" si="25"/>
        <v>1928</v>
      </c>
      <c r="O264" s="22" t="str">
        <f t="shared" si="30"/>
        <v>11</v>
      </c>
      <c r="P264" s="22" t="str">
        <f t="shared" si="26"/>
        <v>20</v>
      </c>
      <c r="Q264" s="22" t="str">
        <f t="shared" si="27"/>
        <v>1930</v>
      </c>
      <c r="R264" s="22" t="str">
        <f t="shared" si="28"/>
        <v>04</v>
      </c>
      <c r="S264" s="22" t="str">
        <f t="shared" si="29"/>
        <v>30</v>
      </c>
    </row>
    <row r="265" spans="1:19" x14ac:dyDescent="0.2">
      <c r="A265" s="18" t="s">
        <v>727</v>
      </c>
      <c r="B265" s="18" t="s">
        <v>728</v>
      </c>
      <c r="C265" s="19">
        <v>27.833333</v>
      </c>
      <c r="D265" s="19">
        <v>-82.7</v>
      </c>
      <c r="E265" s="20">
        <v>4.5999999999999996</v>
      </c>
      <c r="F265" s="21">
        <v>4220</v>
      </c>
      <c r="G265" s="21">
        <v>13574</v>
      </c>
      <c r="H265" s="22">
        <v>99</v>
      </c>
      <c r="I265" s="22" t="s">
        <v>1150</v>
      </c>
      <c r="J265" s="22" t="s">
        <v>1017</v>
      </c>
      <c r="K265" s="22"/>
      <c r="L265" s="18"/>
      <c r="M265" s="23" t="s">
        <v>729</v>
      </c>
      <c r="N265" s="22" t="str">
        <f t="shared" si="25"/>
        <v>1911</v>
      </c>
      <c r="O265" s="22" t="str">
        <f t="shared" si="30"/>
        <v>07</v>
      </c>
      <c r="P265" s="22" t="str">
        <f t="shared" si="26"/>
        <v>21</v>
      </c>
      <c r="Q265" s="22" t="str">
        <f t="shared" si="27"/>
        <v>1937</v>
      </c>
      <c r="R265" s="22" t="str">
        <f t="shared" si="28"/>
        <v>02</v>
      </c>
      <c r="S265" s="22" t="str">
        <f t="shared" si="29"/>
        <v>28</v>
      </c>
    </row>
    <row r="266" spans="1:19" x14ac:dyDescent="0.2">
      <c r="A266" s="43" t="s">
        <v>730</v>
      </c>
      <c r="B266" s="43" t="s">
        <v>731</v>
      </c>
      <c r="C266" s="44">
        <v>28.02084</v>
      </c>
      <c r="D266" s="44">
        <v>-82.138549999999995</v>
      </c>
      <c r="E266" s="45">
        <v>33.5</v>
      </c>
      <c r="F266" s="46" t="s">
        <v>732</v>
      </c>
      <c r="G266" s="46">
        <v>44025</v>
      </c>
      <c r="H266" s="24">
        <v>93</v>
      </c>
      <c r="I266" s="24" t="s">
        <v>1150</v>
      </c>
      <c r="J266" s="24" t="s">
        <v>1016</v>
      </c>
      <c r="K266" s="24"/>
      <c r="L266" s="43"/>
      <c r="M266" s="4"/>
      <c r="N266" s="24" t="str">
        <f t="shared" si="25"/>
        <v>1892</v>
      </c>
      <c r="O266" s="24" t="str">
        <f t="shared" si="30"/>
        <v>09</v>
      </c>
      <c r="P266" s="24" t="str">
        <f t="shared" si="26"/>
        <v>01</v>
      </c>
      <c r="Q266" s="24" t="str">
        <f t="shared" si="27"/>
        <v>2020</v>
      </c>
      <c r="R266" s="24" t="str">
        <f t="shared" si="28"/>
        <v>07</v>
      </c>
      <c r="S266" s="24" t="str">
        <f t="shared" si="29"/>
        <v>13</v>
      </c>
    </row>
    <row r="267" spans="1:19" x14ac:dyDescent="0.2">
      <c r="A267" s="43" t="s">
        <v>733</v>
      </c>
      <c r="B267" s="43" t="s">
        <v>734</v>
      </c>
      <c r="C267" s="44">
        <v>26.11083</v>
      </c>
      <c r="D267" s="44">
        <v>-80.272779999999997</v>
      </c>
      <c r="E267" s="45">
        <v>2.1</v>
      </c>
      <c r="F267" s="46">
        <v>37196</v>
      </c>
      <c r="G267" s="46">
        <v>38717</v>
      </c>
      <c r="H267" s="24">
        <v>98</v>
      </c>
      <c r="I267" s="24" t="s">
        <v>1150</v>
      </c>
      <c r="J267" s="24" t="s">
        <v>1005</v>
      </c>
      <c r="K267" s="24"/>
      <c r="L267" s="43"/>
      <c r="M267" s="4" t="s">
        <v>735</v>
      </c>
      <c r="N267" s="24" t="str">
        <f t="shared" si="25"/>
        <v>2001</v>
      </c>
      <c r="O267" s="24" t="str">
        <f t="shared" si="30"/>
        <v>11</v>
      </c>
      <c r="P267" s="24" t="str">
        <f t="shared" si="26"/>
        <v>01</v>
      </c>
      <c r="Q267" s="24" t="str">
        <f t="shared" si="27"/>
        <v>2005</v>
      </c>
      <c r="R267" s="24" t="str">
        <f t="shared" si="28"/>
        <v>12</v>
      </c>
      <c r="S267" s="24" t="str">
        <f t="shared" si="29"/>
        <v>31</v>
      </c>
    </row>
    <row r="268" spans="1:19" x14ac:dyDescent="0.2">
      <c r="A268" s="18" t="s">
        <v>736</v>
      </c>
      <c r="B268" s="18" t="s">
        <v>737</v>
      </c>
      <c r="C268" s="19">
        <v>26.25</v>
      </c>
      <c r="D268" s="19">
        <v>-80.108329999999995</v>
      </c>
      <c r="E268" s="20">
        <v>6.4</v>
      </c>
      <c r="F268" s="21">
        <v>35870</v>
      </c>
      <c r="G268" s="21">
        <v>44025</v>
      </c>
      <c r="H268" s="22">
        <v>100</v>
      </c>
      <c r="I268" s="22" t="s">
        <v>1150</v>
      </c>
      <c r="J268" s="22" t="s">
        <v>1005</v>
      </c>
      <c r="K268" s="22" t="s">
        <v>1123</v>
      </c>
      <c r="L268" s="18" t="s">
        <v>1122</v>
      </c>
      <c r="M268" s="23"/>
      <c r="N268" s="22" t="str">
        <f t="shared" si="25"/>
        <v>1998</v>
      </c>
      <c r="O268" s="22" t="str">
        <f t="shared" si="30"/>
        <v>03</v>
      </c>
      <c r="P268" s="22" t="str">
        <f t="shared" si="26"/>
        <v>16</v>
      </c>
      <c r="Q268" s="22" t="str">
        <f t="shared" si="27"/>
        <v>2020</v>
      </c>
      <c r="R268" s="22" t="str">
        <f t="shared" si="28"/>
        <v>07</v>
      </c>
      <c r="S268" s="22" t="str">
        <f t="shared" si="29"/>
        <v>13</v>
      </c>
    </row>
    <row r="269" spans="1:19" x14ac:dyDescent="0.2">
      <c r="A269" s="18" t="s">
        <v>738</v>
      </c>
      <c r="B269" s="18" t="s">
        <v>739</v>
      </c>
      <c r="C269" s="19">
        <v>26.233329999999999</v>
      </c>
      <c r="D269" s="19">
        <v>-80.140559999999994</v>
      </c>
      <c r="E269" s="20">
        <v>4.5999999999999996</v>
      </c>
      <c r="F269" s="21">
        <v>14946</v>
      </c>
      <c r="G269" s="21">
        <v>37225</v>
      </c>
      <c r="H269" s="22">
        <v>94</v>
      </c>
      <c r="I269" s="22" t="s">
        <v>1150</v>
      </c>
      <c r="J269" s="22" t="s">
        <v>1005</v>
      </c>
      <c r="K269" s="22"/>
      <c r="L269" s="18"/>
      <c r="M269" s="23"/>
      <c r="N269" s="22" t="str">
        <f t="shared" si="25"/>
        <v>1940</v>
      </c>
      <c r="O269" s="22" t="str">
        <f t="shared" si="30"/>
        <v>12</v>
      </c>
      <c r="P269" s="22" t="str">
        <f t="shared" si="26"/>
        <v>01</v>
      </c>
      <c r="Q269" s="22" t="str">
        <f t="shared" si="27"/>
        <v>2001</v>
      </c>
      <c r="R269" s="22" t="str">
        <f t="shared" si="28"/>
        <v>11</v>
      </c>
      <c r="S269" s="22" t="str">
        <f t="shared" si="29"/>
        <v>30</v>
      </c>
    </row>
    <row r="270" spans="1:19" x14ac:dyDescent="0.2">
      <c r="A270" s="43" t="s">
        <v>740</v>
      </c>
      <c r="B270" s="43" t="s">
        <v>741</v>
      </c>
      <c r="C270" s="44">
        <v>30.233332999999998</v>
      </c>
      <c r="D270" s="44">
        <v>-81.383332999999993</v>
      </c>
      <c r="E270" s="45" t="s">
        <v>9</v>
      </c>
      <c r="F270" s="46">
        <v>15036</v>
      </c>
      <c r="G270" s="46">
        <v>16131</v>
      </c>
      <c r="H270" s="24">
        <v>97</v>
      </c>
      <c r="I270" s="24" t="s">
        <v>1150</v>
      </c>
      <c r="J270" s="24" t="s">
        <v>1020</v>
      </c>
      <c r="K270" s="24"/>
      <c r="L270" s="43"/>
      <c r="M270" s="4" t="s">
        <v>742</v>
      </c>
      <c r="N270" s="24" t="str">
        <f t="shared" si="25"/>
        <v>1941</v>
      </c>
      <c r="O270" s="24" t="str">
        <f t="shared" si="30"/>
        <v>03</v>
      </c>
      <c r="P270" s="24" t="str">
        <f t="shared" si="26"/>
        <v>01</v>
      </c>
      <c r="Q270" s="24" t="str">
        <f t="shared" si="27"/>
        <v>1944</v>
      </c>
      <c r="R270" s="24" t="str">
        <f t="shared" si="28"/>
        <v>02</v>
      </c>
      <c r="S270" s="24" t="str">
        <f t="shared" si="29"/>
        <v>29</v>
      </c>
    </row>
    <row r="271" spans="1:19" x14ac:dyDescent="0.2">
      <c r="A271" s="43" t="s">
        <v>743</v>
      </c>
      <c r="B271" s="43" t="s">
        <v>744</v>
      </c>
      <c r="C271" s="44">
        <v>27.099699999999999</v>
      </c>
      <c r="D271" s="44">
        <v>-80.262699999999995</v>
      </c>
      <c r="E271" s="45">
        <v>3.7</v>
      </c>
      <c r="F271" s="46">
        <v>37469</v>
      </c>
      <c r="G271" s="46">
        <v>44026</v>
      </c>
      <c r="H271" s="24">
        <v>98</v>
      </c>
      <c r="I271" s="24" t="s">
        <v>1150</v>
      </c>
      <c r="J271" s="24" t="s">
        <v>1001</v>
      </c>
      <c r="K271" s="24"/>
      <c r="L271" s="43"/>
      <c r="M271" s="4"/>
      <c r="N271" s="24" t="str">
        <f t="shared" si="25"/>
        <v>2002</v>
      </c>
      <c r="O271" s="24" t="str">
        <f t="shared" si="30"/>
        <v>08</v>
      </c>
      <c r="P271" s="24" t="str">
        <f t="shared" si="26"/>
        <v>01</v>
      </c>
      <c r="Q271" s="24" t="str">
        <f t="shared" si="27"/>
        <v>2020</v>
      </c>
      <c r="R271" s="24" t="str">
        <f t="shared" si="28"/>
        <v>07</v>
      </c>
      <c r="S271" s="24" t="str">
        <f t="shared" si="29"/>
        <v>14</v>
      </c>
    </row>
    <row r="272" spans="1:19" x14ac:dyDescent="0.2">
      <c r="A272" s="18" t="s">
        <v>745</v>
      </c>
      <c r="B272" s="18" t="s">
        <v>746</v>
      </c>
      <c r="C272" s="19">
        <v>26.914629999999999</v>
      </c>
      <c r="D272" s="19">
        <v>-81.99682</v>
      </c>
      <c r="E272" s="20">
        <v>6.1</v>
      </c>
      <c r="F272" s="21">
        <v>24047</v>
      </c>
      <c r="G272" s="21">
        <v>44025</v>
      </c>
      <c r="H272" s="22">
        <v>98</v>
      </c>
      <c r="I272" s="22" t="s">
        <v>1150</v>
      </c>
      <c r="J272" s="22" t="s">
        <v>1003</v>
      </c>
      <c r="K272" s="22"/>
      <c r="L272" s="18"/>
      <c r="M272" s="23"/>
      <c r="N272" s="22" t="str">
        <f t="shared" si="25"/>
        <v>1965</v>
      </c>
      <c r="O272" s="22" t="str">
        <f t="shared" si="30"/>
        <v>11</v>
      </c>
      <c r="P272" s="22" t="str">
        <f t="shared" si="26"/>
        <v>01</v>
      </c>
      <c r="Q272" s="22" t="str">
        <f t="shared" si="27"/>
        <v>2020</v>
      </c>
      <c r="R272" s="22" t="str">
        <f t="shared" si="28"/>
        <v>07</v>
      </c>
      <c r="S272" s="22" t="str">
        <f t="shared" si="29"/>
        <v>13</v>
      </c>
    </row>
    <row r="273" spans="1:19" x14ac:dyDescent="0.2">
      <c r="A273" s="18" t="s">
        <v>747</v>
      </c>
      <c r="B273" s="18" t="s">
        <v>748</v>
      </c>
      <c r="C273" s="19">
        <v>26.91722</v>
      </c>
      <c r="D273" s="19">
        <v>-81.991389999999996</v>
      </c>
      <c r="E273" s="20">
        <v>7.6</v>
      </c>
      <c r="F273" s="21">
        <v>35339</v>
      </c>
      <c r="G273" s="21">
        <v>44025</v>
      </c>
      <c r="H273" s="22">
        <v>98</v>
      </c>
      <c r="I273" s="22" t="s">
        <v>1150</v>
      </c>
      <c r="J273" s="22" t="s">
        <v>1003</v>
      </c>
      <c r="K273" s="22" t="s">
        <v>1125</v>
      </c>
      <c r="L273" s="18" t="s">
        <v>1124</v>
      </c>
      <c r="M273" s="23"/>
      <c r="N273" s="22" t="str">
        <f t="shared" si="25"/>
        <v>1996</v>
      </c>
      <c r="O273" s="22" t="str">
        <f t="shared" si="30"/>
        <v>10</v>
      </c>
      <c r="P273" s="22" t="str">
        <f t="shared" si="26"/>
        <v>01</v>
      </c>
      <c r="Q273" s="22" t="str">
        <f t="shared" si="27"/>
        <v>2020</v>
      </c>
      <c r="R273" s="22" t="str">
        <f t="shared" si="28"/>
        <v>07</v>
      </c>
      <c r="S273" s="22" t="str">
        <f t="shared" si="29"/>
        <v>13</v>
      </c>
    </row>
    <row r="274" spans="1:19" x14ac:dyDescent="0.2">
      <c r="A274" s="43" t="s">
        <v>749</v>
      </c>
      <c r="B274" s="43" t="s">
        <v>750</v>
      </c>
      <c r="C274" s="44">
        <v>26.933330000000002</v>
      </c>
      <c r="D274" s="44">
        <v>-82.05</v>
      </c>
      <c r="E274" s="45">
        <v>3</v>
      </c>
      <c r="F274" s="46">
        <v>5235</v>
      </c>
      <c r="G274" s="46">
        <v>24046</v>
      </c>
      <c r="H274" s="24">
        <v>95</v>
      </c>
      <c r="I274" s="24" t="s">
        <v>1150</v>
      </c>
      <c r="J274" s="24" t="s">
        <v>1003</v>
      </c>
      <c r="K274" s="24"/>
      <c r="L274" s="43"/>
      <c r="M274" s="4"/>
      <c r="N274" s="24" t="str">
        <f t="shared" si="25"/>
        <v>1914</v>
      </c>
      <c r="O274" s="24" t="str">
        <f t="shared" si="30"/>
        <v>05</v>
      </c>
      <c r="P274" s="24" t="str">
        <f t="shared" si="26"/>
        <v>01</v>
      </c>
      <c r="Q274" s="24" t="str">
        <f t="shared" si="27"/>
        <v>1965</v>
      </c>
      <c r="R274" s="24" t="str">
        <f t="shared" si="28"/>
        <v>10</v>
      </c>
      <c r="S274" s="24" t="str">
        <f t="shared" si="29"/>
        <v>31</v>
      </c>
    </row>
    <row r="275" spans="1:19" x14ac:dyDescent="0.2">
      <c r="A275" s="43" t="s">
        <v>751</v>
      </c>
      <c r="B275" s="43" t="s">
        <v>752</v>
      </c>
      <c r="C275" s="44">
        <v>30.549720000000001</v>
      </c>
      <c r="D275" s="44">
        <v>-84.583609999999993</v>
      </c>
      <c r="E275" s="45">
        <v>74.7</v>
      </c>
      <c r="F275" s="46">
        <v>24838</v>
      </c>
      <c r="G275" s="46">
        <v>44012</v>
      </c>
      <c r="H275" s="24">
        <v>88</v>
      </c>
      <c r="I275" s="24" t="s">
        <v>1150</v>
      </c>
      <c r="J275" s="24" t="s">
        <v>1026</v>
      </c>
      <c r="K275" s="24"/>
      <c r="L275" s="43"/>
      <c r="M275" s="4"/>
      <c r="N275" s="24" t="str">
        <f t="shared" si="25"/>
        <v>1968</v>
      </c>
      <c r="O275" s="24" t="str">
        <f t="shared" si="30"/>
        <v>01</v>
      </c>
      <c r="P275" s="24" t="str">
        <f t="shared" si="26"/>
        <v>01</v>
      </c>
      <c r="Q275" s="24" t="str">
        <f t="shared" si="27"/>
        <v>2020</v>
      </c>
      <c r="R275" s="24" t="str">
        <f t="shared" si="28"/>
        <v>06</v>
      </c>
      <c r="S275" s="24" t="str">
        <f t="shared" si="29"/>
        <v>30</v>
      </c>
    </row>
    <row r="276" spans="1:19" x14ac:dyDescent="0.2">
      <c r="A276" s="18" t="s">
        <v>753</v>
      </c>
      <c r="B276" s="18" t="s">
        <v>754</v>
      </c>
      <c r="C276" s="19">
        <v>30.58333</v>
      </c>
      <c r="D276" s="19">
        <v>-84.583330000000004</v>
      </c>
      <c r="E276" s="20">
        <v>75.900000000000006</v>
      </c>
      <c r="F276" s="21" t="s">
        <v>755</v>
      </c>
      <c r="G276" s="21">
        <v>24837</v>
      </c>
      <c r="H276" s="22">
        <v>73</v>
      </c>
      <c r="I276" s="22" t="s">
        <v>1150</v>
      </c>
      <c r="J276" s="22" t="s">
        <v>1026</v>
      </c>
      <c r="K276" s="22"/>
      <c r="L276" s="18"/>
      <c r="M276" s="23"/>
      <c r="N276" s="22" t="str">
        <f t="shared" si="25"/>
        <v>1896</v>
      </c>
      <c r="O276" s="22" t="str">
        <f t="shared" si="30"/>
        <v>05</v>
      </c>
      <c r="P276" s="22" t="str">
        <f t="shared" si="26"/>
        <v>02</v>
      </c>
      <c r="Q276" s="22" t="str">
        <f t="shared" si="27"/>
        <v>1967</v>
      </c>
      <c r="R276" s="22" t="str">
        <f t="shared" si="28"/>
        <v>12</v>
      </c>
      <c r="S276" s="22" t="str">
        <f t="shared" si="29"/>
        <v>31</v>
      </c>
    </row>
    <row r="277" spans="1:19" x14ac:dyDescent="0.2">
      <c r="A277" s="18" t="s">
        <v>756</v>
      </c>
      <c r="B277" s="18" t="s">
        <v>757</v>
      </c>
      <c r="C277" s="19">
        <v>25.970800000000001</v>
      </c>
      <c r="D277" s="19">
        <v>-80.900000000000006</v>
      </c>
      <c r="E277" s="20">
        <v>2.1</v>
      </c>
      <c r="F277" s="21">
        <v>34057</v>
      </c>
      <c r="G277" s="21">
        <v>44026</v>
      </c>
      <c r="H277" s="22">
        <v>98</v>
      </c>
      <c r="I277" s="22" t="s">
        <v>1150</v>
      </c>
      <c r="J277" s="22" t="s">
        <v>1008</v>
      </c>
      <c r="K277" s="22"/>
      <c r="L277" s="18"/>
      <c r="M277" s="23" t="s">
        <v>758</v>
      </c>
      <c r="N277" s="22" t="str">
        <f t="shared" si="25"/>
        <v>1993</v>
      </c>
      <c r="O277" s="22" t="str">
        <f t="shared" si="30"/>
        <v>03</v>
      </c>
      <c r="P277" s="22" t="str">
        <f t="shared" si="26"/>
        <v>29</v>
      </c>
      <c r="Q277" s="22" t="str">
        <f t="shared" si="27"/>
        <v>2020</v>
      </c>
      <c r="R277" s="22" t="str">
        <f t="shared" si="28"/>
        <v>07</v>
      </c>
      <c r="S277" s="22" t="str">
        <f t="shared" si="29"/>
        <v>14</v>
      </c>
    </row>
    <row r="278" spans="1:19" x14ac:dyDescent="0.2">
      <c r="A278" s="43" t="s">
        <v>759</v>
      </c>
      <c r="B278" s="43" t="s">
        <v>760</v>
      </c>
      <c r="C278" s="44">
        <v>30.067799999999998</v>
      </c>
      <c r="D278" s="44">
        <v>-82.192800000000005</v>
      </c>
      <c r="E278" s="45">
        <v>36.6</v>
      </c>
      <c r="F278" s="46">
        <v>883</v>
      </c>
      <c r="G278" s="46">
        <v>20667</v>
      </c>
      <c r="H278" s="24">
        <v>90</v>
      </c>
      <c r="I278" s="24" t="s">
        <v>1150</v>
      </c>
      <c r="J278" s="24" t="s">
        <v>996</v>
      </c>
      <c r="K278" s="24"/>
      <c r="L278" s="43"/>
      <c r="M278" s="4" t="s">
        <v>761</v>
      </c>
      <c r="N278" s="24" t="str">
        <f t="shared" si="25"/>
        <v>1902</v>
      </c>
      <c r="O278" s="24" t="str">
        <f t="shared" si="30"/>
        <v>06</v>
      </c>
      <c r="P278" s="24" t="str">
        <f t="shared" si="26"/>
        <v>01</v>
      </c>
      <c r="Q278" s="24" t="str">
        <f t="shared" si="27"/>
        <v>1956</v>
      </c>
      <c r="R278" s="24" t="str">
        <f t="shared" si="28"/>
        <v>07</v>
      </c>
      <c r="S278" s="24" t="str">
        <f t="shared" si="29"/>
        <v>31</v>
      </c>
    </row>
    <row r="279" spans="1:19" x14ac:dyDescent="0.2">
      <c r="A279" s="43" t="s">
        <v>762</v>
      </c>
      <c r="B279" s="43" t="s">
        <v>763</v>
      </c>
      <c r="C279" s="44">
        <v>25.616669999999999</v>
      </c>
      <c r="D279" s="44">
        <v>-80.416669999999996</v>
      </c>
      <c r="E279" s="45">
        <v>9.1</v>
      </c>
      <c r="F279" s="46">
        <v>16497</v>
      </c>
      <c r="G279" s="46">
        <v>16757</v>
      </c>
      <c r="H279" s="24">
        <v>98</v>
      </c>
      <c r="I279" s="24" t="s">
        <v>1150</v>
      </c>
      <c r="J279" s="24" t="s">
        <v>1008</v>
      </c>
      <c r="K279" s="24"/>
      <c r="L279" s="43"/>
      <c r="M279" s="4" t="s">
        <v>764</v>
      </c>
      <c r="N279" s="24" t="str">
        <f t="shared" si="25"/>
        <v>1945</v>
      </c>
      <c r="O279" s="24" t="str">
        <f t="shared" si="30"/>
        <v>03</v>
      </c>
      <c r="P279" s="24" t="str">
        <f t="shared" si="26"/>
        <v>01</v>
      </c>
      <c r="Q279" s="24" t="str">
        <f t="shared" si="27"/>
        <v>1945</v>
      </c>
      <c r="R279" s="24" t="str">
        <f t="shared" si="28"/>
        <v>11</v>
      </c>
      <c r="S279" s="24" t="str">
        <f t="shared" si="29"/>
        <v>16</v>
      </c>
    </row>
    <row r="280" spans="1:19" x14ac:dyDescent="0.2">
      <c r="A280" s="18" t="s">
        <v>765</v>
      </c>
      <c r="B280" s="18" t="s">
        <v>766</v>
      </c>
      <c r="C280" s="19">
        <v>26.683333000000001</v>
      </c>
      <c r="D280" s="19">
        <v>-80.666667000000004</v>
      </c>
      <c r="E280" s="20">
        <v>5.5</v>
      </c>
      <c r="F280" s="21">
        <v>4750</v>
      </c>
      <c r="G280" s="21">
        <v>11932</v>
      </c>
      <c r="H280" s="22">
        <v>87</v>
      </c>
      <c r="I280" s="22" t="s">
        <v>1150</v>
      </c>
      <c r="J280" s="22" t="s">
        <v>1005</v>
      </c>
      <c r="K280" s="22"/>
      <c r="L280" s="18"/>
      <c r="M280" s="23" t="s">
        <v>767</v>
      </c>
      <c r="N280" s="22" t="str">
        <f t="shared" si="25"/>
        <v>1913</v>
      </c>
      <c r="O280" s="22" t="str">
        <f t="shared" si="30"/>
        <v>01</v>
      </c>
      <c r="P280" s="22" t="str">
        <f t="shared" si="26"/>
        <v>01</v>
      </c>
      <c r="Q280" s="22" t="str">
        <f t="shared" si="27"/>
        <v>1932</v>
      </c>
      <c r="R280" s="22" t="str">
        <f t="shared" si="28"/>
        <v>08</v>
      </c>
      <c r="S280" s="22" t="str">
        <f t="shared" si="29"/>
        <v>31</v>
      </c>
    </row>
    <row r="281" spans="1:19" x14ac:dyDescent="0.2">
      <c r="A281" s="18" t="s">
        <v>768</v>
      </c>
      <c r="B281" s="18" t="s">
        <v>769</v>
      </c>
      <c r="C281" s="19">
        <v>29.066666999999999</v>
      </c>
      <c r="D281" s="19">
        <v>-82.466667000000001</v>
      </c>
      <c r="E281" s="20">
        <v>3</v>
      </c>
      <c r="F281" s="21" t="s">
        <v>770</v>
      </c>
      <c r="G281" s="21">
        <v>7121</v>
      </c>
      <c r="H281" s="22">
        <v>84</v>
      </c>
      <c r="I281" s="22" t="s">
        <v>1150</v>
      </c>
      <c r="J281" s="22" t="s">
        <v>996</v>
      </c>
      <c r="K281" s="22"/>
      <c r="L281" s="18"/>
      <c r="M281" s="23"/>
      <c r="N281" s="22" t="str">
        <f t="shared" si="25"/>
        <v>1899</v>
      </c>
      <c r="O281" s="22" t="str">
        <f t="shared" si="30"/>
        <v>08</v>
      </c>
      <c r="P281" s="22" t="str">
        <f t="shared" si="26"/>
        <v>01</v>
      </c>
      <c r="Q281" s="22" t="str">
        <f t="shared" si="27"/>
        <v>1919</v>
      </c>
      <c r="R281" s="22" t="str">
        <f t="shared" si="28"/>
        <v>06</v>
      </c>
      <c r="S281" s="22" t="str">
        <f t="shared" si="29"/>
        <v>30</v>
      </c>
    </row>
    <row r="282" spans="1:19" x14ac:dyDescent="0.2">
      <c r="A282" s="43" t="s">
        <v>771</v>
      </c>
      <c r="B282" s="43" t="s">
        <v>772</v>
      </c>
      <c r="C282" s="44">
        <v>26.856100000000001</v>
      </c>
      <c r="D282" s="44">
        <v>-80.300799999999995</v>
      </c>
      <c r="E282" s="45">
        <v>3</v>
      </c>
      <c r="F282" s="46">
        <v>37347</v>
      </c>
      <c r="G282" s="46">
        <v>39660</v>
      </c>
      <c r="H282" s="24">
        <v>98</v>
      </c>
      <c r="I282" s="24" t="s">
        <v>1150</v>
      </c>
      <c r="J282" s="24" t="s">
        <v>1005</v>
      </c>
      <c r="K282" s="24"/>
      <c r="L282" s="43"/>
      <c r="M282" s="4" t="s">
        <v>773</v>
      </c>
      <c r="N282" s="24" t="str">
        <f t="shared" si="25"/>
        <v>2002</v>
      </c>
      <c r="O282" s="24" t="str">
        <f t="shared" si="30"/>
        <v>04</v>
      </c>
      <c r="P282" s="24" t="str">
        <f t="shared" si="26"/>
        <v>01</v>
      </c>
      <c r="Q282" s="24" t="str">
        <f t="shared" si="27"/>
        <v>2008</v>
      </c>
      <c r="R282" s="24" t="str">
        <f t="shared" si="28"/>
        <v>07</v>
      </c>
      <c r="S282" s="24" t="str">
        <f t="shared" si="29"/>
        <v>31</v>
      </c>
    </row>
    <row r="283" spans="1:19" x14ac:dyDescent="0.2">
      <c r="A283" s="43" t="s">
        <v>774</v>
      </c>
      <c r="B283" s="43" t="s">
        <v>775</v>
      </c>
      <c r="C283" s="44">
        <v>28.337800000000001</v>
      </c>
      <c r="D283" s="44">
        <v>-82.26</v>
      </c>
      <c r="E283" s="45">
        <v>57.9</v>
      </c>
      <c r="F283" s="46" t="s">
        <v>776</v>
      </c>
      <c r="G283" s="46">
        <v>43982</v>
      </c>
      <c r="H283" s="24">
        <v>99</v>
      </c>
      <c r="I283" s="24" t="s">
        <v>1150</v>
      </c>
      <c r="J283" s="24" t="s">
        <v>1016</v>
      </c>
      <c r="K283" s="24"/>
      <c r="L283" s="43"/>
      <c r="M283" s="4" t="s">
        <v>777</v>
      </c>
      <c r="N283" s="24" t="str">
        <f t="shared" si="25"/>
        <v>1895</v>
      </c>
      <c r="O283" s="24" t="str">
        <f t="shared" si="30"/>
        <v>03</v>
      </c>
      <c r="P283" s="24" t="str">
        <f t="shared" si="26"/>
        <v>01</v>
      </c>
      <c r="Q283" s="24" t="str">
        <f t="shared" si="27"/>
        <v>2020</v>
      </c>
      <c r="R283" s="24" t="str">
        <f t="shared" si="28"/>
        <v>05</v>
      </c>
      <c r="S283" s="24" t="str">
        <f t="shared" si="29"/>
        <v>31</v>
      </c>
    </row>
    <row r="284" spans="1:19" x14ac:dyDescent="0.2">
      <c r="A284" s="18" t="s">
        <v>778</v>
      </c>
      <c r="B284" s="18" t="s">
        <v>779</v>
      </c>
      <c r="C284" s="19">
        <v>30.716667000000001</v>
      </c>
      <c r="D284" s="19">
        <v>-81.55</v>
      </c>
      <c r="E284" s="20">
        <v>6.1</v>
      </c>
      <c r="F284" s="21">
        <v>732</v>
      </c>
      <c r="G284" s="21">
        <v>4839</v>
      </c>
      <c r="H284" s="22">
        <v>93</v>
      </c>
      <c r="I284" s="22" t="s">
        <v>1150</v>
      </c>
      <c r="J284" s="22" t="s">
        <v>1020</v>
      </c>
      <c r="K284" s="22"/>
      <c r="L284" s="18"/>
      <c r="M284" s="23" t="s">
        <v>780</v>
      </c>
      <c r="N284" s="22" t="str">
        <f t="shared" si="25"/>
        <v>1902</v>
      </c>
      <c r="O284" s="22" t="str">
        <f t="shared" si="30"/>
        <v>01</v>
      </c>
      <c r="P284" s="22" t="str">
        <f t="shared" si="26"/>
        <v>01</v>
      </c>
      <c r="Q284" s="22" t="str">
        <f t="shared" si="27"/>
        <v>1913</v>
      </c>
      <c r="R284" s="22" t="str">
        <f t="shared" si="28"/>
        <v>03</v>
      </c>
      <c r="S284" s="22" t="str">
        <f t="shared" si="29"/>
        <v>31</v>
      </c>
    </row>
    <row r="285" spans="1:19" x14ac:dyDescent="0.2">
      <c r="A285" s="18" t="s">
        <v>781</v>
      </c>
      <c r="B285" s="18" t="s">
        <v>782</v>
      </c>
      <c r="C285" s="19">
        <v>30.23</v>
      </c>
      <c r="D285" s="19">
        <v>-84.68</v>
      </c>
      <c r="E285" s="20">
        <v>22.6</v>
      </c>
      <c r="F285" s="21">
        <v>37672</v>
      </c>
      <c r="G285" s="21">
        <v>44026</v>
      </c>
      <c r="H285" s="22">
        <v>99</v>
      </c>
      <c r="I285" s="22" t="s">
        <v>1150</v>
      </c>
      <c r="J285" s="22" t="s">
        <v>1026</v>
      </c>
      <c r="K285" s="22"/>
      <c r="L285" s="18"/>
      <c r="M285" s="23" t="s">
        <v>783</v>
      </c>
      <c r="N285" s="22" t="str">
        <f t="shared" si="25"/>
        <v>2003</v>
      </c>
      <c r="O285" s="22" t="str">
        <f t="shared" si="30"/>
        <v>02</v>
      </c>
      <c r="P285" s="22" t="str">
        <f t="shared" si="26"/>
        <v>20</v>
      </c>
      <c r="Q285" s="22" t="str">
        <f t="shared" si="27"/>
        <v>2020</v>
      </c>
      <c r="R285" s="22" t="str">
        <f t="shared" si="28"/>
        <v>07</v>
      </c>
      <c r="S285" s="22" t="str">
        <f t="shared" si="29"/>
        <v>14</v>
      </c>
    </row>
    <row r="286" spans="1:19" x14ac:dyDescent="0.2">
      <c r="A286" s="43" t="s">
        <v>784</v>
      </c>
      <c r="B286" s="43" t="s">
        <v>785</v>
      </c>
      <c r="C286" s="44">
        <v>30.066669999999998</v>
      </c>
      <c r="D286" s="44">
        <v>-84.6</v>
      </c>
      <c r="E286" s="45">
        <v>11.9</v>
      </c>
      <c r="F286" s="46">
        <v>20576</v>
      </c>
      <c r="G286" s="46">
        <v>25688</v>
      </c>
      <c r="H286" s="24">
        <v>100</v>
      </c>
      <c r="I286" s="24" t="s">
        <v>1150</v>
      </c>
      <c r="J286" s="24" t="s">
        <v>1026</v>
      </c>
      <c r="K286" s="24"/>
      <c r="L286" s="43"/>
      <c r="M286" s="4" t="s">
        <v>783</v>
      </c>
      <c r="N286" s="24" t="str">
        <f t="shared" si="25"/>
        <v>1956</v>
      </c>
      <c r="O286" s="24" t="str">
        <f t="shared" si="30"/>
        <v>05</v>
      </c>
      <c r="P286" s="24" t="str">
        <f t="shared" si="26"/>
        <v>01</v>
      </c>
      <c r="Q286" s="24" t="str">
        <f t="shared" si="27"/>
        <v>1970</v>
      </c>
      <c r="R286" s="24" t="str">
        <f t="shared" si="28"/>
        <v>04</v>
      </c>
      <c r="S286" s="24" t="str">
        <f t="shared" si="29"/>
        <v>30</v>
      </c>
    </row>
    <row r="287" spans="1:19" x14ac:dyDescent="0.2">
      <c r="A287" s="43" t="s">
        <v>786</v>
      </c>
      <c r="B287" s="43" t="s">
        <v>789</v>
      </c>
      <c r="C287" s="44">
        <v>28.814699999999998</v>
      </c>
      <c r="D287" s="44">
        <v>-81.277799999999999</v>
      </c>
      <c r="E287" s="45">
        <v>3.7</v>
      </c>
      <c r="F287" s="46" t="s">
        <v>790</v>
      </c>
      <c r="G287" s="46">
        <v>20606</v>
      </c>
      <c r="H287" s="24">
        <v>14</v>
      </c>
      <c r="I287" s="24" t="s">
        <v>1150</v>
      </c>
      <c r="J287" s="24" t="s">
        <v>1012</v>
      </c>
      <c r="K287" s="24"/>
      <c r="L287" s="43"/>
      <c r="M287" s="4" t="s">
        <v>788</v>
      </c>
      <c r="N287" s="24" t="str">
        <f t="shared" si="25"/>
        <v>1899</v>
      </c>
      <c r="O287" s="24" t="str">
        <f t="shared" si="30"/>
        <v>10</v>
      </c>
      <c r="P287" s="24" t="str">
        <f t="shared" si="26"/>
        <v>01</v>
      </c>
      <c r="Q287" s="24" t="str">
        <f t="shared" si="27"/>
        <v>1956</v>
      </c>
      <c r="R287" s="24" t="str">
        <f t="shared" si="28"/>
        <v>05</v>
      </c>
      <c r="S287" s="24" t="str">
        <f t="shared" si="29"/>
        <v>31</v>
      </c>
    </row>
    <row r="288" spans="1:19" x14ac:dyDescent="0.2">
      <c r="A288" s="18" t="s">
        <v>786</v>
      </c>
      <c r="B288" s="18" t="s">
        <v>787</v>
      </c>
      <c r="C288" s="19">
        <v>28.814699999999998</v>
      </c>
      <c r="D288" s="19">
        <v>-81.277799999999999</v>
      </c>
      <c r="E288" s="20">
        <v>3.7</v>
      </c>
      <c r="F288" s="21">
        <v>20608</v>
      </c>
      <c r="G288" s="21">
        <v>44026</v>
      </c>
      <c r="H288" s="22">
        <v>99</v>
      </c>
      <c r="I288" s="22" t="s">
        <v>1150</v>
      </c>
      <c r="J288" s="22" t="s">
        <v>1012</v>
      </c>
      <c r="K288" s="22"/>
      <c r="L288" s="18"/>
      <c r="M288" s="23" t="s">
        <v>788</v>
      </c>
      <c r="N288" s="22" t="str">
        <f t="shared" si="25"/>
        <v>1956</v>
      </c>
      <c r="O288" s="22" t="str">
        <f t="shared" si="30"/>
        <v>06</v>
      </c>
      <c r="P288" s="22" t="str">
        <f t="shared" si="26"/>
        <v>02</v>
      </c>
      <c r="Q288" s="22" t="str">
        <f t="shared" si="27"/>
        <v>2020</v>
      </c>
      <c r="R288" s="22" t="str">
        <f t="shared" si="28"/>
        <v>07</v>
      </c>
      <c r="S288" s="22" t="str">
        <f t="shared" si="29"/>
        <v>14</v>
      </c>
    </row>
    <row r="289" spans="1:19" x14ac:dyDescent="0.2">
      <c r="A289" s="18" t="s">
        <v>791</v>
      </c>
      <c r="B289" s="18" t="s">
        <v>792</v>
      </c>
      <c r="C289" s="19">
        <v>27.33333</v>
      </c>
      <c r="D289" s="19">
        <v>-82.466669999999993</v>
      </c>
      <c r="E289" s="20">
        <v>9.1</v>
      </c>
      <c r="F289" s="21">
        <v>10959</v>
      </c>
      <c r="G289" s="21">
        <v>18567</v>
      </c>
      <c r="H289" s="22">
        <v>100</v>
      </c>
      <c r="I289" s="22" t="s">
        <v>1150</v>
      </c>
      <c r="J289" s="22" t="s">
        <v>1017</v>
      </c>
      <c r="K289" s="22"/>
      <c r="L289" s="18"/>
      <c r="M289" s="23"/>
      <c r="N289" s="22" t="str">
        <f t="shared" si="25"/>
        <v>1930</v>
      </c>
      <c r="O289" s="22" t="str">
        <f t="shared" si="30"/>
        <v>01</v>
      </c>
      <c r="P289" s="22" t="str">
        <f t="shared" si="26"/>
        <v>01</v>
      </c>
      <c r="Q289" s="22" t="str">
        <f t="shared" si="27"/>
        <v>1950</v>
      </c>
      <c r="R289" s="22" t="str">
        <f t="shared" si="28"/>
        <v>10</v>
      </c>
      <c r="S289" s="22" t="str">
        <f t="shared" si="29"/>
        <v>31</v>
      </c>
    </row>
    <row r="290" spans="1:19" x14ac:dyDescent="0.2">
      <c r="A290" s="43" t="s">
        <v>793</v>
      </c>
      <c r="B290" s="43" t="s">
        <v>794</v>
      </c>
      <c r="C290" s="44">
        <v>27.401389999999999</v>
      </c>
      <c r="D290" s="44">
        <v>-82.558610000000002</v>
      </c>
      <c r="E290" s="45">
        <v>8.5</v>
      </c>
      <c r="F290" s="46">
        <v>36235</v>
      </c>
      <c r="G290" s="46">
        <v>44025</v>
      </c>
      <c r="H290" s="24">
        <v>100</v>
      </c>
      <c r="I290" s="24" t="s">
        <v>1150</v>
      </c>
      <c r="J290" s="24" t="s">
        <v>1017</v>
      </c>
      <c r="K290" s="24" t="s">
        <v>1131</v>
      </c>
      <c r="L290" s="43" t="s">
        <v>1130</v>
      </c>
      <c r="M290" s="4"/>
      <c r="N290" s="24" t="str">
        <f t="shared" si="25"/>
        <v>1999</v>
      </c>
      <c r="O290" s="24" t="str">
        <f t="shared" si="30"/>
        <v>03</v>
      </c>
      <c r="P290" s="24" t="str">
        <f t="shared" si="26"/>
        <v>16</v>
      </c>
      <c r="Q290" s="24" t="str">
        <f t="shared" si="27"/>
        <v>2020</v>
      </c>
      <c r="R290" s="24" t="str">
        <f t="shared" si="28"/>
        <v>07</v>
      </c>
      <c r="S290" s="24" t="str">
        <f t="shared" si="29"/>
        <v>13</v>
      </c>
    </row>
    <row r="291" spans="1:19" x14ac:dyDescent="0.2">
      <c r="A291" s="43" t="s">
        <v>795</v>
      </c>
      <c r="B291" s="43" t="s">
        <v>796</v>
      </c>
      <c r="C291" s="44">
        <v>27.35</v>
      </c>
      <c r="D291" s="44">
        <v>-82.533330000000007</v>
      </c>
      <c r="E291" s="45">
        <v>9.1</v>
      </c>
      <c r="F291" s="46">
        <v>17411</v>
      </c>
      <c r="G291" s="46">
        <v>28003</v>
      </c>
      <c r="H291" s="24">
        <v>98</v>
      </c>
      <c r="I291" s="24" t="s">
        <v>1150</v>
      </c>
      <c r="J291" s="24" t="s">
        <v>1017</v>
      </c>
      <c r="K291" s="24"/>
      <c r="L291" s="43"/>
      <c r="M291" s="4"/>
      <c r="N291" s="24" t="str">
        <f t="shared" si="25"/>
        <v>1947</v>
      </c>
      <c r="O291" s="24" t="str">
        <f t="shared" si="30"/>
        <v>09</v>
      </c>
      <c r="P291" s="24" t="str">
        <f t="shared" si="26"/>
        <v>01</v>
      </c>
      <c r="Q291" s="24" t="str">
        <f t="shared" si="27"/>
        <v>1976</v>
      </c>
      <c r="R291" s="24" t="str">
        <f t="shared" si="28"/>
        <v>08</v>
      </c>
      <c r="S291" s="24" t="str">
        <f t="shared" si="29"/>
        <v>31</v>
      </c>
    </row>
    <row r="292" spans="1:19" x14ac:dyDescent="0.2">
      <c r="A292" s="18" t="s">
        <v>797</v>
      </c>
      <c r="B292" s="18" t="s">
        <v>798</v>
      </c>
      <c r="C292" s="19">
        <v>29.55</v>
      </c>
      <c r="D292" s="19">
        <v>-81.650000000000006</v>
      </c>
      <c r="E292" s="20">
        <v>23.8</v>
      </c>
      <c r="F292" s="21">
        <v>3014</v>
      </c>
      <c r="G292" s="21">
        <v>8126</v>
      </c>
      <c r="H292" s="22">
        <v>98</v>
      </c>
      <c r="I292" s="22" t="s">
        <v>1150</v>
      </c>
      <c r="J292" s="22" t="s">
        <v>998</v>
      </c>
      <c r="K292" s="22"/>
      <c r="L292" s="18"/>
      <c r="M292" s="23" t="s">
        <v>799</v>
      </c>
      <c r="N292" s="22" t="str">
        <f t="shared" si="25"/>
        <v>1908</v>
      </c>
      <c r="O292" s="22" t="str">
        <f t="shared" si="30"/>
        <v>04</v>
      </c>
      <c r="P292" s="22" t="str">
        <f t="shared" si="26"/>
        <v>01</v>
      </c>
      <c r="Q292" s="22" t="str">
        <f t="shared" si="27"/>
        <v>1922</v>
      </c>
      <c r="R292" s="22" t="str">
        <f t="shared" si="28"/>
        <v>03</v>
      </c>
      <c r="S292" s="22" t="str">
        <f t="shared" si="29"/>
        <v>31</v>
      </c>
    </row>
    <row r="293" spans="1:19" x14ac:dyDescent="0.2">
      <c r="A293" s="18" t="s">
        <v>800</v>
      </c>
      <c r="B293" s="18" t="s">
        <v>801</v>
      </c>
      <c r="C293" s="19">
        <v>29.671109999999999</v>
      </c>
      <c r="D293" s="19">
        <v>-83.388329999999996</v>
      </c>
      <c r="E293" s="20">
        <v>1.5</v>
      </c>
      <c r="F293" s="21">
        <v>37377</v>
      </c>
      <c r="G293" s="21">
        <v>41333</v>
      </c>
      <c r="H293" s="22">
        <v>91</v>
      </c>
      <c r="I293" s="22" t="s">
        <v>1150</v>
      </c>
      <c r="J293" s="22" t="s">
        <v>1028</v>
      </c>
      <c r="K293" s="22"/>
      <c r="L293" s="18"/>
      <c r="M293" s="23" t="s">
        <v>802</v>
      </c>
      <c r="N293" s="22" t="str">
        <f t="shared" si="25"/>
        <v>2002</v>
      </c>
      <c r="O293" s="22" t="str">
        <f t="shared" si="30"/>
        <v>05</v>
      </c>
      <c r="P293" s="22" t="str">
        <f t="shared" si="26"/>
        <v>01</v>
      </c>
      <c r="Q293" s="22" t="str">
        <f t="shared" si="27"/>
        <v>2013</v>
      </c>
      <c r="R293" s="22" t="str">
        <f t="shared" si="28"/>
        <v>02</v>
      </c>
      <c r="S293" s="22" t="str">
        <f t="shared" si="29"/>
        <v>28</v>
      </c>
    </row>
    <row r="294" spans="1:19" x14ac:dyDescent="0.2">
      <c r="A294" s="43" t="s">
        <v>803</v>
      </c>
      <c r="B294" s="43" t="s">
        <v>804</v>
      </c>
      <c r="C294" s="44">
        <v>27.816666999999999</v>
      </c>
      <c r="D294" s="44">
        <v>-80.483333000000002</v>
      </c>
      <c r="E294" s="45">
        <v>11</v>
      </c>
      <c r="F294" s="46" t="s">
        <v>805</v>
      </c>
      <c r="G294" s="46">
        <v>609</v>
      </c>
      <c r="H294" s="24">
        <v>100</v>
      </c>
      <c r="I294" s="24" t="s">
        <v>1150</v>
      </c>
      <c r="J294" s="24" t="s">
        <v>1001</v>
      </c>
      <c r="K294" s="24"/>
      <c r="L294" s="43"/>
      <c r="M294" s="4"/>
      <c r="N294" s="24" t="str">
        <f t="shared" si="25"/>
        <v>1897</v>
      </c>
      <c r="O294" s="24" t="str">
        <f t="shared" si="30"/>
        <v>05</v>
      </c>
      <c r="P294" s="24" t="str">
        <f t="shared" si="26"/>
        <v>01</v>
      </c>
      <c r="Q294" s="24" t="str">
        <f t="shared" si="27"/>
        <v>1901</v>
      </c>
      <c r="R294" s="24" t="str">
        <f t="shared" si="28"/>
        <v>08</v>
      </c>
      <c r="S294" s="24" t="str">
        <f t="shared" si="29"/>
        <v>31</v>
      </c>
    </row>
    <row r="295" spans="1:19" x14ac:dyDescent="0.2">
      <c r="A295" s="43" t="s">
        <v>806</v>
      </c>
      <c r="B295" s="43" t="s">
        <v>807</v>
      </c>
      <c r="C295" s="44">
        <v>27.1526</v>
      </c>
      <c r="D295" s="44">
        <v>-81.368899999999996</v>
      </c>
      <c r="E295" s="45">
        <v>45.7</v>
      </c>
      <c r="F295" s="46">
        <v>39425</v>
      </c>
      <c r="G295" s="46">
        <v>44025</v>
      </c>
      <c r="H295" s="24">
        <v>99</v>
      </c>
      <c r="I295" s="24" t="s">
        <v>1150</v>
      </c>
      <c r="J295" s="24" t="s">
        <v>1013</v>
      </c>
      <c r="K295" s="24"/>
      <c r="L295" s="43"/>
      <c r="M295" s="4"/>
      <c r="N295" s="24" t="str">
        <f t="shared" si="25"/>
        <v>2007</v>
      </c>
      <c r="O295" s="24" t="str">
        <f t="shared" si="30"/>
        <v>12</v>
      </c>
      <c r="P295" s="24" t="str">
        <f t="shared" si="26"/>
        <v>09</v>
      </c>
      <c r="Q295" s="24" t="str">
        <f t="shared" si="27"/>
        <v>2020</v>
      </c>
      <c r="R295" s="24" t="str">
        <f t="shared" si="28"/>
        <v>07</v>
      </c>
      <c r="S295" s="24" t="str">
        <f t="shared" si="29"/>
        <v>13</v>
      </c>
    </row>
    <row r="296" spans="1:19" x14ac:dyDescent="0.2">
      <c r="A296" s="18" t="s">
        <v>808</v>
      </c>
      <c r="B296" s="18" t="s">
        <v>809</v>
      </c>
      <c r="C296" s="19">
        <v>30.2</v>
      </c>
      <c r="D296" s="19">
        <v>-83.65</v>
      </c>
      <c r="E296" s="20">
        <v>14.9</v>
      </c>
      <c r="F296" s="21">
        <v>17746</v>
      </c>
      <c r="G296" s="21">
        <v>20820</v>
      </c>
      <c r="H296" s="22">
        <v>98</v>
      </c>
      <c r="I296" s="22" t="s">
        <v>1150</v>
      </c>
      <c r="J296" s="22" t="s">
        <v>1028</v>
      </c>
      <c r="K296" s="22"/>
      <c r="L296" s="18"/>
      <c r="M296" s="23" t="s">
        <v>810</v>
      </c>
      <c r="N296" s="22" t="str">
        <f t="shared" si="25"/>
        <v>1948</v>
      </c>
      <c r="O296" s="22" t="str">
        <f t="shared" si="30"/>
        <v>08</v>
      </c>
      <c r="P296" s="22" t="str">
        <f t="shared" si="26"/>
        <v>01</v>
      </c>
      <c r="Q296" s="22" t="str">
        <f t="shared" si="27"/>
        <v>1956</v>
      </c>
      <c r="R296" s="22" t="str">
        <f t="shared" si="28"/>
        <v>12</v>
      </c>
      <c r="S296" s="22" t="str">
        <f t="shared" si="29"/>
        <v>31</v>
      </c>
    </row>
    <row r="297" spans="1:19" x14ac:dyDescent="0.2">
      <c r="A297" s="18" t="s">
        <v>811</v>
      </c>
      <c r="B297" s="18" t="s">
        <v>812</v>
      </c>
      <c r="C297" s="19">
        <v>30.2</v>
      </c>
      <c r="D297" s="19">
        <v>-84.666669999999996</v>
      </c>
      <c r="E297" s="20">
        <v>18.3</v>
      </c>
      <c r="F297" s="21">
        <v>25720</v>
      </c>
      <c r="G297" s="21">
        <v>30497</v>
      </c>
      <c r="H297" s="22">
        <v>100</v>
      </c>
      <c r="I297" s="22" t="s">
        <v>1150</v>
      </c>
      <c r="J297" s="22" t="s">
        <v>1026</v>
      </c>
      <c r="K297" s="22"/>
      <c r="L297" s="18"/>
      <c r="M297" s="23" t="s">
        <v>783</v>
      </c>
      <c r="N297" s="22" t="str">
        <f t="shared" si="25"/>
        <v>1970</v>
      </c>
      <c r="O297" s="22" t="str">
        <f t="shared" si="30"/>
        <v>06</v>
      </c>
      <c r="P297" s="22" t="str">
        <f t="shared" si="26"/>
        <v>01</v>
      </c>
      <c r="Q297" s="22" t="str">
        <f t="shared" si="27"/>
        <v>1983</v>
      </c>
      <c r="R297" s="22" t="str">
        <f t="shared" si="28"/>
        <v>06</v>
      </c>
      <c r="S297" s="22" t="str">
        <f t="shared" si="29"/>
        <v>30</v>
      </c>
    </row>
    <row r="298" spans="1:19" x14ac:dyDescent="0.2">
      <c r="A298" s="43" t="s">
        <v>813</v>
      </c>
      <c r="B298" s="43" t="s">
        <v>814</v>
      </c>
      <c r="C298" s="44">
        <v>26.47</v>
      </c>
      <c r="D298" s="44">
        <v>-80.640199999999993</v>
      </c>
      <c r="E298" s="45">
        <v>6.1</v>
      </c>
      <c r="F298" s="46">
        <v>37561</v>
      </c>
      <c r="G298" s="46">
        <v>44026</v>
      </c>
      <c r="H298" s="24">
        <v>98</v>
      </c>
      <c r="I298" s="24" t="s">
        <v>1150</v>
      </c>
      <c r="J298" s="24" t="s">
        <v>1005</v>
      </c>
      <c r="K298" s="24"/>
      <c r="L298" s="43"/>
      <c r="M298" s="4" t="s">
        <v>815</v>
      </c>
      <c r="N298" s="24" t="str">
        <f t="shared" si="25"/>
        <v>2002</v>
      </c>
      <c r="O298" s="24" t="str">
        <f t="shared" si="30"/>
        <v>11</v>
      </c>
      <c r="P298" s="24" t="str">
        <f t="shared" si="26"/>
        <v>01</v>
      </c>
      <c r="Q298" s="24" t="str">
        <f t="shared" si="27"/>
        <v>2020</v>
      </c>
      <c r="R298" s="24" t="str">
        <f t="shared" si="28"/>
        <v>07</v>
      </c>
      <c r="S298" s="24" t="str">
        <f t="shared" si="29"/>
        <v>14</v>
      </c>
    </row>
    <row r="299" spans="1:19" x14ac:dyDescent="0.2">
      <c r="A299" s="43" t="s">
        <v>816</v>
      </c>
      <c r="B299" s="43" t="s">
        <v>817</v>
      </c>
      <c r="C299" s="44">
        <v>25.7</v>
      </c>
      <c r="D299" s="44">
        <v>-80.349999999999994</v>
      </c>
      <c r="E299" s="45">
        <v>24.1</v>
      </c>
      <c r="F299" s="46">
        <v>19906</v>
      </c>
      <c r="G299" s="46">
        <v>27394</v>
      </c>
      <c r="H299" s="24">
        <v>95</v>
      </c>
      <c r="I299" s="24" t="s">
        <v>1150</v>
      </c>
      <c r="J299" s="24" t="s">
        <v>1008</v>
      </c>
      <c r="K299" s="24"/>
      <c r="L299" s="43"/>
      <c r="M299" s="4"/>
      <c r="N299" s="24" t="str">
        <f t="shared" si="25"/>
        <v>1954</v>
      </c>
      <c r="O299" s="24" t="str">
        <f t="shared" si="30"/>
        <v>07</v>
      </c>
      <c r="P299" s="24" t="str">
        <f t="shared" si="26"/>
        <v>01</v>
      </c>
      <c r="Q299" s="24" t="str">
        <f t="shared" si="27"/>
        <v>1974</v>
      </c>
      <c r="R299" s="24" t="str">
        <f t="shared" si="28"/>
        <v>12</v>
      </c>
      <c r="S299" s="24" t="str">
        <f t="shared" si="29"/>
        <v>31</v>
      </c>
    </row>
    <row r="300" spans="1:19" x14ac:dyDescent="0.2">
      <c r="A300" s="18" t="s">
        <v>818</v>
      </c>
      <c r="B300" s="18" t="s">
        <v>819</v>
      </c>
      <c r="C300" s="19">
        <v>29.83333</v>
      </c>
      <c r="D300" s="19">
        <v>-81.266670000000005</v>
      </c>
      <c r="E300" s="20">
        <v>3</v>
      </c>
      <c r="F300" s="21">
        <v>17899</v>
      </c>
      <c r="G300" s="21">
        <v>19571</v>
      </c>
      <c r="H300" s="22">
        <v>100</v>
      </c>
      <c r="I300" s="22" t="s">
        <v>1150</v>
      </c>
      <c r="J300" s="22" t="s">
        <v>998</v>
      </c>
      <c r="K300" s="22"/>
      <c r="L300" s="18"/>
      <c r="M300" s="23"/>
      <c r="N300" s="22" t="str">
        <f t="shared" si="25"/>
        <v>1949</v>
      </c>
      <c r="O300" s="22" t="str">
        <f t="shared" si="30"/>
        <v>01</v>
      </c>
      <c r="P300" s="22" t="str">
        <f t="shared" si="26"/>
        <v>01</v>
      </c>
      <c r="Q300" s="22" t="str">
        <f t="shared" si="27"/>
        <v>1953</v>
      </c>
      <c r="R300" s="22" t="str">
        <f t="shared" si="28"/>
        <v>07</v>
      </c>
      <c r="S300" s="22" t="str">
        <f t="shared" si="29"/>
        <v>31</v>
      </c>
    </row>
    <row r="301" spans="1:19" x14ac:dyDescent="0.2">
      <c r="A301" s="18" t="s">
        <v>820</v>
      </c>
      <c r="B301" s="18" t="s">
        <v>821</v>
      </c>
      <c r="C301" s="19">
        <v>29.8858</v>
      </c>
      <c r="D301" s="19">
        <v>-81.288300000000007</v>
      </c>
      <c r="E301" s="20">
        <v>3.7</v>
      </c>
      <c r="F301" s="21">
        <v>26755</v>
      </c>
      <c r="G301" s="21">
        <v>42757</v>
      </c>
      <c r="H301" s="22">
        <v>98</v>
      </c>
      <c r="I301" s="22" t="s">
        <v>1150</v>
      </c>
      <c r="J301" s="22" t="s">
        <v>998</v>
      </c>
      <c r="K301" s="22"/>
      <c r="L301" s="18"/>
      <c r="M301" s="23"/>
      <c r="N301" s="22" t="str">
        <f t="shared" si="25"/>
        <v>1973</v>
      </c>
      <c r="O301" s="22" t="str">
        <f t="shared" si="30"/>
        <v>04</v>
      </c>
      <c r="P301" s="22" t="str">
        <f t="shared" si="26"/>
        <v>01</v>
      </c>
      <c r="Q301" s="22" t="str">
        <f t="shared" si="27"/>
        <v>2017</v>
      </c>
      <c r="R301" s="22" t="str">
        <f t="shared" si="28"/>
        <v>01</v>
      </c>
      <c r="S301" s="22" t="str">
        <f t="shared" si="29"/>
        <v>22</v>
      </c>
    </row>
    <row r="302" spans="1:19" x14ac:dyDescent="0.2">
      <c r="A302" s="43" t="s">
        <v>822</v>
      </c>
      <c r="B302" s="43" t="s">
        <v>823</v>
      </c>
      <c r="C302" s="44">
        <v>29.883330000000001</v>
      </c>
      <c r="D302" s="44">
        <v>-81.333330000000004</v>
      </c>
      <c r="E302" s="45">
        <v>6.1</v>
      </c>
      <c r="F302" s="46" t="s">
        <v>824</v>
      </c>
      <c r="G302" s="46">
        <v>26754</v>
      </c>
      <c r="H302" s="24">
        <v>92</v>
      </c>
      <c r="I302" s="24" t="s">
        <v>1150</v>
      </c>
      <c r="J302" s="24" t="s">
        <v>998</v>
      </c>
      <c r="K302" s="24"/>
      <c r="L302" s="43"/>
      <c r="M302" s="4"/>
      <c r="N302" s="24" t="str">
        <f t="shared" si="25"/>
        <v>1892</v>
      </c>
      <c r="O302" s="24" t="str">
        <f t="shared" si="30"/>
        <v>07</v>
      </c>
      <c r="P302" s="24" t="str">
        <f t="shared" si="26"/>
        <v>01</v>
      </c>
      <c r="Q302" s="24" t="str">
        <f t="shared" si="27"/>
        <v>1973</v>
      </c>
      <c r="R302" s="24" t="str">
        <f t="shared" si="28"/>
        <v>03</v>
      </c>
      <c r="S302" s="24" t="str">
        <f t="shared" si="29"/>
        <v>31</v>
      </c>
    </row>
    <row r="303" spans="1:19" x14ac:dyDescent="0.2">
      <c r="A303" s="43" t="s">
        <v>825</v>
      </c>
      <c r="B303" s="43" t="s">
        <v>826</v>
      </c>
      <c r="C303" s="44">
        <v>30.1</v>
      </c>
      <c r="D303" s="44">
        <v>-84.166669999999996</v>
      </c>
      <c r="E303" s="45">
        <v>3</v>
      </c>
      <c r="F303" s="46">
        <v>2883</v>
      </c>
      <c r="G303" s="46">
        <v>29859</v>
      </c>
      <c r="H303" s="24">
        <v>60</v>
      </c>
      <c r="I303" s="24" t="s">
        <v>1150</v>
      </c>
      <c r="J303" s="24" t="s">
        <v>1026</v>
      </c>
      <c r="K303" s="24"/>
      <c r="L303" s="43"/>
      <c r="M303" s="4" t="s">
        <v>827</v>
      </c>
      <c r="N303" s="24" t="str">
        <f t="shared" si="25"/>
        <v>1907</v>
      </c>
      <c r="O303" s="24" t="str">
        <f t="shared" si="30"/>
        <v>11</v>
      </c>
      <c r="P303" s="24" t="str">
        <f t="shared" si="26"/>
        <v>22</v>
      </c>
      <c r="Q303" s="24" t="str">
        <f t="shared" si="27"/>
        <v>1981</v>
      </c>
      <c r="R303" s="24" t="str">
        <f t="shared" si="28"/>
        <v>09</v>
      </c>
      <c r="S303" s="24" t="str">
        <f t="shared" si="29"/>
        <v>30</v>
      </c>
    </row>
    <row r="304" spans="1:19" x14ac:dyDescent="0.2">
      <c r="A304" s="18" t="s">
        <v>828</v>
      </c>
      <c r="B304" s="18" t="s">
        <v>829</v>
      </c>
      <c r="C304" s="19">
        <v>30.192219999999999</v>
      </c>
      <c r="D304" s="19">
        <v>-84.211669999999998</v>
      </c>
      <c r="E304" s="20">
        <v>3</v>
      </c>
      <c r="F304" s="21">
        <v>37438</v>
      </c>
      <c r="G304" s="21">
        <v>43362</v>
      </c>
      <c r="H304" s="22">
        <v>82</v>
      </c>
      <c r="I304" s="22" t="s">
        <v>1150</v>
      </c>
      <c r="J304" s="22" t="s">
        <v>1026</v>
      </c>
      <c r="K304" s="22"/>
      <c r="L304" s="18"/>
      <c r="M304" s="23" t="s">
        <v>827</v>
      </c>
      <c r="N304" s="22" t="str">
        <f t="shared" si="25"/>
        <v>2002</v>
      </c>
      <c r="O304" s="22" t="str">
        <f t="shared" si="30"/>
        <v>07</v>
      </c>
      <c r="P304" s="22" t="str">
        <f t="shared" si="26"/>
        <v>01</v>
      </c>
      <c r="Q304" s="22" t="str">
        <f t="shared" si="27"/>
        <v>2018</v>
      </c>
      <c r="R304" s="22" t="str">
        <f t="shared" si="28"/>
        <v>09</v>
      </c>
      <c r="S304" s="22" t="str">
        <f t="shared" si="29"/>
        <v>19</v>
      </c>
    </row>
    <row r="305" spans="1:19" x14ac:dyDescent="0.2">
      <c r="A305" s="18" t="s">
        <v>830</v>
      </c>
      <c r="B305" s="18" t="s">
        <v>831</v>
      </c>
      <c r="C305" s="19">
        <v>27.762899999999998</v>
      </c>
      <c r="D305" s="19">
        <v>-82.626199999999997</v>
      </c>
      <c r="E305" s="20">
        <v>2.4</v>
      </c>
      <c r="F305" s="21" t="s">
        <v>37</v>
      </c>
      <c r="G305" s="21">
        <v>42016</v>
      </c>
      <c r="H305" s="22">
        <v>83</v>
      </c>
      <c r="I305" s="22" t="s">
        <v>1150</v>
      </c>
      <c r="J305" s="22" t="s">
        <v>1017</v>
      </c>
      <c r="K305" s="22" t="s">
        <v>1128</v>
      </c>
      <c r="L305" s="18" t="s">
        <v>1127</v>
      </c>
      <c r="M305" s="23" t="s">
        <v>832</v>
      </c>
      <c r="N305" s="22" t="str">
        <f t="shared" si="25"/>
        <v>1892</v>
      </c>
      <c r="O305" s="22" t="str">
        <f t="shared" si="30"/>
        <v>01</v>
      </c>
      <c r="P305" s="22" t="str">
        <f t="shared" si="26"/>
        <v>01</v>
      </c>
      <c r="Q305" s="22" t="str">
        <f t="shared" si="27"/>
        <v>2015</v>
      </c>
      <c r="R305" s="22" t="str">
        <f t="shared" si="28"/>
        <v>01</v>
      </c>
      <c r="S305" s="22" t="str">
        <f t="shared" si="29"/>
        <v>12</v>
      </c>
    </row>
    <row r="306" spans="1:19" x14ac:dyDescent="0.2">
      <c r="A306" s="43" t="s">
        <v>830</v>
      </c>
      <c r="B306" s="43" t="s">
        <v>833</v>
      </c>
      <c r="C306" s="44">
        <v>27.764720000000001</v>
      </c>
      <c r="D306" s="44">
        <v>-82.627499999999998</v>
      </c>
      <c r="E306" s="45">
        <v>2.4</v>
      </c>
      <c r="F306" s="46">
        <v>35961</v>
      </c>
      <c r="G306" s="46">
        <v>44025</v>
      </c>
      <c r="H306" s="24">
        <v>100</v>
      </c>
      <c r="I306" s="24" t="s">
        <v>1150</v>
      </c>
      <c r="J306" s="24" t="s">
        <v>1017</v>
      </c>
      <c r="K306" s="24" t="s">
        <v>1128</v>
      </c>
      <c r="L306" s="43" t="s">
        <v>1127</v>
      </c>
      <c r="M306" s="4" t="s">
        <v>832</v>
      </c>
      <c r="N306" s="24" t="str">
        <f t="shared" si="25"/>
        <v>1998</v>
      </c>
      <c r="O306" s="24" t="str">
        <f t="shared" si="30"/>
        <v>06</v>
      </c>
      <c r="P306" s="24" t="str">
        <f t="shared" si="26"/>
        <v>15</v>
      </c>
      <c r="Q306" s="24" t="str">
        <f t="shared" si="27"/>
        <v>2020</v>
      </c>
      <c r="R306" s="24" t="str">
        <f t="shared" si="28"/>
        <v>07</v>
      </c>
      <c r="S306" s="24" t="str">
        <f t="shared" si="29"/>
        <v>13</v>
      </c>
    </row>
    <row r="307" spans="1:19" x14ac:dyDescent="0.2">
      <c r="A307" s="43" t="s">
        <v>834</v>
      </c>
      <c r="B307" s="43" t="s">
        <v>835</v>
      </c>
      <c r="C307" s="44">
        <v>27.91056</v>
      </c>
      <c r="D307" s="44">
        <v>-82.6875</v>
      </c>
      <c r="E307" s="45">
        <v>3.4</v>
      </c>
      <c r="F307" s="46">
        <v>36058</v>
      </c>
      <c r="G307" s="46">
        <v>44025</v>
      </c>
      <c r="H307" s="24">
        <v>99</v>
      </c>
      <c r="I307" s="24" t="s">
        <v>1150</v>
      </c>
      <c r="J307" s="24" t="s">
        <v>1017</v>
      </c>
      <c r="K307" s="24" t="s">
        <v>1129</v>
      </c>
      <c r="L307" s="43" t="s">
        <v>1126</v>
      </c>
      <c r="M307" s="4" t="s">
        <v>836</v>
      </c>
      <c r="N307" s="24" t="str">
        <f t="shared" si="25"/>
        <v>1998</v>
      </c>
      <c r="O307" s="24" t="str">
        <f t="shared" si="30"/>
        <v>09</v>
      </c>
      <c r="P307" s="24" t="str">
        <f t="shared" si="26"/>
        <v>20</v>
      </c>
      <c r="Q307" s="24" t="str">
        <f t="shared" si="27"/>
        <v>2020</v>
      </c>
      <c r="R307" s="24" t="str">
        <f t="shared" si="28"/>
        <v>07</v>
      </c>
      <c r="S307" s="24" t="str">
        <f t="shared" si="29"/>
        <v>13</v>
      </c>
    </row>
    <row r="308" spans="1:19" x14ac:dyDescent="0.2">
      <c r="A308" s="18" t="s">
        <v>837</v>
      </c>
      <c r="B308" s="18" t="s">
        <v>838</v>
      </c>
      <c r="C308" s="19">
        <v>28.25</v>
      </c>
      <c r="D308" s="19">
        <v>-81.266666999999998</v>
      </c>
      <c r="E308" s="20">
        <v>19.2</v>
      </c>
      <c r="F308" s="21">
        <v>4870</v>
      </c>
      <c r="G308" s="21">
        <v>12023</v>
      </c>
      <c r="H308" s="22">
        <v>86</v>
      </c>
      <c r="I308" s="22" t="s">
        <v>1150</v>
      </c>
      <c r="J308" s="22" t="s">
        <v>1012</v>
      </c>
      <c r="K308" s="22"/>
      <c r="L308" s="18"/>
      <c r="M308" s="23"/>
      <c r="N308" s="22" t="str">
        <f t="shared" si="25"/>
        <v>1913</v>
      </c>
      <c r="O308" s="22" t="str">
        <f t="shared" si="30"/>
        <v>05</v>
      </c>
      <c r="P308" s="22" t="str">
        <f t="shared" si="26"/>
        <v>01</v>
      </c>
      <c r="Q308" s="22" t="str">
        <f t="shared" si="27"/>
        <v>1932</v>
      </c>
      <c r="R308" s="22" t="str">
        <f t="shared" si="28"/>
        <v>11</v>
      </c>
      <c r="S308" s="22" t="str">
        <f t="shared" si="29"/>
        <v>30</v>
      </c>
    </row>
    <row r="309" spans="1:19" x14ac:dyDescent="0.2">
      <c r="A309" s="18" t="s">
        <v>839</v>
      </c>
      <c r="B309" s="18" t="s">
        <v>840</v>
      </c>
      <c r="C309" s="19">
        <v>29.033332999999999</v>
      </c>
      <c r="D309" s="19">
        <v>-81.383332999999993</v>
      </c>
      <c r="E309" s="20">
        <v>6.1</v>
      </c>
      <c r="F309" s="21" t="s">
        <v>841</v>
      </c>
      <c r="G309" s="21">
        <v>486</v>
      </c>
      <c r="H309" s="22">
        <v>99</v>
      </c>
      <c r="I309" s="22" t="s">
        <v>1150</v>
      </c>
      <c r="J309" s="22" t="s">
        <v>998</v>
      </c>
      <c r="K309" s="22"/>
      <c r="L309" s="18"/>
      <c r="M309" s="23" t="s">
        <v>842</v>
      </c>
      <c r="N309" s="22" t="str">
        <f t="shared" si="25"/>
        <v>1895</v>
      </c>
      <c r="O309" s="22" t="str">
        <f t="shared" si="30"/>
        <v>10</v>
      </c>
      <c r="P309" s="22" t="str">
        <f t="shared" si="26"/>
        <v>01</v>
      </c>
      <c r="Q309" s="22" t="str">
        <f t="shared" si="27"/>
        <v>1901</v>
      </c>
      <c r="R309" s="22" t="str">
        <f t="shared" si="28"/>
        <v>04</v>
      </c>
      <c r="S309" s="22" t="str">
        <f t="shared" si="29"/>
        <v>30</v>
      </c>
    </row>
    <row r="310" spans="1:19" x14ac:dyDescent="0.2">
      <c r="A310" s="43" t="s">
        <v>843</v>
      </c>
      <c r="B310" s="43" t="s">
        <v>844</v>
      </c>
      <c r="C310" s="44">
        <v>30.133299999999998</v>
      </c>
      <c r="D310" s="44">
        <v>-84.133300000000006</v>
      </c>
      <c r="E310" s="45">
        <v>4.5999999999999996</v>
      </c>
      <c r="F310" s="46">
        <v>37613</v>
      </c>
      <c r="G310" s="46">
        <v>44026</v>
      </c>
      <c r="H310" s="24">
        <v>100</v>
      </c>
      <c r="I310" s="24" t="s">
        <v>1150</v>
      </c>
      <c r="J310" s="24" t="s">
        <v>1026</v>
      </c>
      <c r="K310" s="24"/>
      <c r="L310" s="43"/>
      <c r="M310" s="4" t="s">
        <v>827</v>
      </c>
      <c r="N310" s="24" t="str">
        <f t="shared" si="25"/>
        <v>2002</v>
      </c>
      <c r="O310" s="24" t="str">
        <f t="shared" si="30"/>
        <v>12</v>
      </c>
      <c r="P310" s="24" t="str">
        <f t="shared" si="26"/>
        <v>23</v>
      </c>
      <c r="Q310" s="24" t="str">
        <f t="shared" si="27"/>
        <v>2020</v>
      </c>
      <c r="R310" s="24" t="str">
        <f t="shared" si="28"/>
        <v>07</v>
      </c>
      <c r="S310" s="24" t="str">
        <f t="shared" si="29"/>
        <v>14</v>
      </c>
    </row>
    <row r="311" spans="1:19" x14ac:dyDescent="0.2">
      <c r="A311" s="43" t="s">
        <v>845</v>
      </c>
      <c r="B311" s="43" t="s">
        <v>846</v>
      </c>
      <c r="C311" s="44">
        <v>29.95</v>
      </c>
      <c r="D311" s="44">
        <v>-82.033332999999999</v>
      </c>
      <c r="E311" s="45">
        <v>50.3</v>
      </c>
      <c r="F311" s="46">
        <v>9679</v>
      </c>
      <c r="G311" s="46">
        <v>12054</v>
      </c>
      <c r="H311" s="24">
        <v>100</v>
      </c>
      <c r="I311" s="24" t="s">
        <v>1150</v>
      </c>
      <c r="J311" s="24" t="s">
        <v>996</v>
      </c>
      <c r="K311" s="24"/>
      <c r="L311" s="43"/>
      <c r="M311" s="4"/>
      <c r="N311" s="24" t="str">
        <f t="shared" si="25"/>
        <v>1926</v>
      </c>
      <c r="O311" s="24" t="str">
        <f t="shared" si="30"/>
        <v>07</v>
      </c>
      <c r="P311" s="24" t="str">
        <f t="shared" si="26"/>
        <v>01</v>
      </c>
      <c r="Q311" s="24" t="str">
        <f t="shared" si="27"/>
        <v>1932</v>
      </c>
      <c r="R311" s="24" t="str">
        <f t="shared" si="28"/>
        <v>12</v>
      </c>
      <c r="S311" s="24" t="str">
        <f t="shared" si="29"/>
        <v>31</v>
      </c>
    </row>
    <row r="312" spans="1:19" x14ac:dyDescent="0.2">
      <c r="A312" s="18" t="s">
        <v>847</v>
      </c>
      <c r="B312" s="18" t="s">
        <v>848</v>
      </c>
      <c r="C312" s="19">
        <v>29.938099999999999</v>
      </c>
      <c r="D312" s="19">
        <v>-82.116299999999995</v>
      </c>
      <c r="E312" s="20">
        <v>45.7</v>
      </c>
      <c r="F312" s="21">
        <v>21217</v>
      </c>
      <c r="G312" s="21">
        <v>31167</v>
      </c>
      <c r="H312" s="22">
        <v>91</v>
      </c>
      <c r="I312" s="22" t="s">
        <v>1150</v>
      </c>
      <c r="J312" s="22" t="s">
        <v>996</v>
      </c>
      <c r="K312" s="22"/>
      <c r="L312" s="18"/>
      <c r="M312" s="23"/>
      <c r="N312" s="22" t="str">
        <f t="shared" si="25"/>
        <v>1958</v>
      </c>
      <c r="O312" s="22" t="str">
        <f t="shared" si="30"/>
        <v>02</v>
      </c>
      <c r="P312" s="22" t="str">
        <f t="shared" si="26"/>
        <v>01</v>
      </c>
      <c r="Q312" s="22" t="str">
        <f t="shared" si="27"/>
        <v>1985</v>
      </c>
      <c r="R312" s="22" t="str">
        <f t="shared" si="28"/>
        <v>04</v>
      </c>
      <c r="S312" s="22" t="str">
        <f t="shared" si="29"/>
        <v>30</v>
      </c>
    </row>
    <row r="313" spans="1:19" x14ac:dyDescent="0.2">
      <c r="A313" s="18" t="s">
        <v>847</v>
      </c>
      <c r="B313" s="18" t="s">
        <v>1182</v>
      </c>
      <c r="C313" s="19">
        <v>29.938099999999999</v>
      </c>
      <c r="D313" s="19">
        <v>-82.116299999999995</v>
      </c>
      <c r="E313" s="20">
        <v>45.7</v>
      </c>
      <c r="F313" s="21">
        <v>36281</v>
      </c>
      <c r="G313" s="21">
        <v>43500</v>
      </c>
      <c r="H313" s="22">
        <v>92</v>
      </c>
      <c r="I313" s="22" t="s">
        <v>1150</v>
      </c>
      <c r="J313" s="22" t="s">
        <v>996</v>
      </c>
      <c r="K313" s="22"/>
      <c r="L313" s="18"/>
      <c r="M313" s="23"/>
      <c r="N313" s="22" t="str">
        <f t="shared" si="25"/>
        <v>1999</v>
      </c>
      <c r="O313" s="22" t="str">
        <f t="shared" si="30"/>
        <v>05</v>
      </c>
      <c r="P313" s="22" t="str">
        <f t="shared" si="26"/>
        <v>01</v>
      </c>
      <c r="Q313" s="22" t="str">
        <f t="shared" si="27"/>
        <v>2019</v>
      </c>
      <c r="R313" s="22" t="str">
        <f t="shared" si="28"/>
        <v>02</v>
      </c>
      <c r="S313" s="22" t="str">
        <f t="shared" si="29"/>
        <v>04</v>
      </c>
    </row>
    <row r="314" spans="1:19" x14ac:dyDescent="0.2">
      <c r="A314" s="43" t="s">
        <v>849</v>
      </c>
      <c r="B314" s="43" t="s">
        <v>850</v>
      </c>
      <c r="C314" s="44">
        <v>29.723610000000001</v>
      </c>
      <c r="D314" s="44">
        <v>-83.306110000000004</v>
      </c>
      <c r="E314" s="45">
        <v>10.7</v>
      </c>
      <c r="F314" s="46">
        <v>21217</v>
      </c>
      <c r="G314" s="46">
        <v>37195</v>
      </c>
      <c r="H314" s="24">
        <v>96</v>
      </c>
      <c r="I314" s="24" t="s">
        <v>1150</v>
      </c>
      <c r="J314" s="24" t="s">
        <v>1028</v>
      </c>
      <c r="K314" s="24"/>
      <c r="L314" s="43"/>
      <c r="M314" s="4" t="s">
        <v>851</v>
      </c>
      <c r="N314" s="24" t="str">
        <f t="shared" si="25"/>
        <v>1958</v>
      </c>
      <c r="O314" s="24" t="str">
        <f t="shared" si="30"/>
        <v>02</v>
      </c>
      <c r="P314" s="24" t="str">
        <f t="shared" si="26"/>
        <v>01</v>
      </c>
      <c r="Q314" s="24" t="str">
        <f t="shared" si="27"/>
        <v>2001</v>
      </c>
      <c r="R314" s="24" t="str">
        <f t="shared" si="28"/>
        <v>10</v>
      </c>
      <c r="S314" s="24" t="str">
        <f t="shared" si="29"/>
        <v>31</v>
      </c>
    </row>
    <row r="315" spans="1:19" x14ac:dyDescent="0.2">
      <c r="A315" s="43" t="s">
        <v>852</v>
      </c>
      <c r="B315" s="43" t="s">
        <v>853</v>
      </c>
      <c r="C315" s="44">
        <v>29.7</v>
      </c>
      <c r="D315" s="44">
        <v>-83.383332999999993</v>
      </c>
      <c r="E315" s="45">
        <v>3</v>
      </c>
      <c r="F315" s="46" t="s">
        <v>854</v>
      </c>
      <c r="G315" s="46">
        <v>2557</v>
      </c>
      <c r="H315" s="24">
        <v>90</v>
      </c>
      <c r="I315" s="24" t="s">
        <v>1150</v>
      </c>
      <c r="J315" s="24" t="s">
        <v>1028</v>
      </c>
      <c r="K315" s="24"/>
      <c r="L315" s="43"/>
      <c r="M315" s="4" t="s">
        <v>851</v>
      </c>
      <c r="N315" s="24" t="str">
        <f t="shared" si="25"/>
        <v>1898</v>
      </c>
      <c r="O315" s="24" t="str">
        <f t="shared" si="30"/>
        <v>03</v>
      </c>
      <c r="P315" s="24" t="str">
        <f t="shared" si="26"/>
        <v>01</v>
      </c>
      <c r="Q315" s="24" t="str">
        <f t="shared" si="27"/>
        <v>1906</v>
      </c>
      <c r="R315" s="24" t="str">
        <f t="shared" si="28"/>
        <v>12</v>
      </c>
      <c r="S315" s="24" t="str">
        <f t="shared" si="29"/>
        <v>31</v>
      </c>
    </row>
    <row r="316" spans="1:19" x14ac:dyDescent="0.2">
      <c r="A316" s="18" t="s">
        <v>855</v>
      </c>
      <c r="B316" s="18" t="s">
        <v>856</v>
      </c>
      <c r="C316" s="19">
        <v>27.189699999999998</v>
      </c>
      <c r="D316" s="19">
        <v>-80.239699999999999</v>
      </c>
      <c r="E316" s="20">
        <v>4</v>
      </c>
      <c r="F316" s="21">
        <v>13028</v>
      </c>
      <c r="G316" s="21">
        <v>44026</v>
      </c>
      <c r="H316" s="22">
        <v>94</v>
      </c>
      <c r="I316" s="22" t="s">
        <v>1150</v>
      </c>
      <c r="J316" s="22" t="s">
        <v>1001</v>
      </c>
      <c r="K316" s="22"/>
      <c r="L316" s="18"/>
      <c r="M316" s="23"/>
      <c r="N316" s="22" t="str">
        <f t="shared" si="25"/>
        <v>1935</v>
      </c>
      <c r="O316" s="22" t="str">
        <f t="shared" si="30"/>
        <v>09</v>
      </c>
      <c r="P316" s="22" t="str">
        <f t="shared" si="26"/>
        <v>01</v>
      </c>
      <c r="Q316" s="22" t="str">
        <f t="shared" si="27"/>
        <v>2020</v>
      </c>
      <c r="R316" s="22" t="str">
        <f t="shared" si="28"/>
        <v>07</v>
      </c>
      <c r="S316" s="22" t="str">
        <f t="shared" si="29"/>
        <v>14</v>
      </c>
    </row>
    <row r="317" spans="1:19" x14ac:dyDescent="0.2">
      <c r="A317" s="18" t="s">
        <v>857</v>
      </c>
      <c r="B317" s="18" t="s">
        <v>858</v>
      </c>
      <c r="C317" s="19">
        <v>30.017499999999998</v>
      </c>
      <c r="D317" s="19">
        <v>-84.984200000000001</v>
      </c>
      <c r="E317" s="20">
        <v>18.3</v>
      </c>
      <c r="F317" s="21">
        <v>37688</v>
      </c>
      <c r="G317" s="21">
        <v>44026</v>
      </c>
      <c r="H317" s="22">
        <v>87</v>
      </c>
      <c r="I317" s="22" t="s">
        <v>1150</v>
      </c>
      <c r="J317" s="22" t="s">
        <v>1026</v>
      </c>
      <c r="K317" s="22"/>
      <c r="L317" s="18"/>
      <c r="M317" s="23" t="s">
        <v>859</v>
      </c>
      <c r="N317" s="22" t="str">
        <f t="shared" si="25"/>
        <v>2003</v>
      </c>
      <c r="O317" s="22" t="str">
        <f t="shared" si="30"/>
        <v>03</v>
      </c>
      <c r="P317" s="22" t="str">
        <f t="shared" si="26"/>
        <v>08</v>
      </c>
      <c r="Q317" s="22" t="str">
        <f t="shared" si="27"/>
        <v>2020</v>
      </c>
      <c r="R317" s="22" t="str">
        <f t="shared" si="28"/>
        <v>07</v>
      </c>
      <c r="S317" s="22" t="str">
        <f t="shared" si="29"/>
        <v>14</v>
      </c>
    </row>
    <row r="318" spans="1:19" x14ac:dyDescent="0.2">
      <c r="A318" s="43" t="s">
        <v>860</v>
      </c>
      <c r="B318" s="43" t="s">
        <v>861</v>
      </c>
      <c r="C318" s="44">
        <v>26.266670000000001</v>
      </c>
      <c r="D318" s="44">
        <v>-81.349999999999994</v>
      </c>
      <c r="E318" s="45">
        <v>3</v>
      </c>
      <c r="F318" s="46">
        <v>19268</v>
      </c>
      <c r="G318" s="46">
        <v>20636</v>
      </c>
      <c r="H318" s="24">
        <v>99</v>
      </c>
      <c r="I318" s="24" t="s">
        <v>1150</v>
      </c>
      <c r="J318" s="24" t="s">
        <v>1003</v>
      </c>
      <c r="K318" s="24"/>
      <c r="L318" s="43"/>
      <c r="M318" s="4" t="s">
        <v>862</v>
      </c>
      <c r="N318" s="24" t="str">
        <f t="shared" si="25"/>
        <v>1952</v>
      </c>
      <c r="O318" s="24" t="str">
        <f t="shared" si="30"/>
        <v>10</v>
      </c>
      <c r="P318" s="24" t="str">
        <f t="shared" si="26"/>
        <v>01</v>
      </c>
      <c r="Q318" s="24" t="str">
        <f t="shared" si="27"/>
        <v>1956</v>
      </c>
      <c r="R318" s="24" t="str">
        <f t="shared" si="28"/>
        <v>06</v>
      </c>
      <c r="S318" s="24" t="str">
        <f t="shared" si="29"/>
        <v>30</v>
      </c>
    </row>
    <row r="319" spans="1:19" x14ac:dyDescent="0.2">
      <c r="A319" s="43" t="s">
        <v>863</v>
      </c>
      <c r="B319" s="43" t="s">
        <v>864</v>
      </c>
      <c r="C319" s="44">
        <v>30.066666999999999</v>
      </c>
      <c r="D319" s="44">
        <v>-81.650000000000006</v>
      </c>
      <c r="E319" s="45">
        <v>3</v>
      </c>
      <c r="F319" s="46" t="s">
        <v>865</v>
      </c>
      <c r="G319" s="46">
        <v>8979</v>
      </c>
      <c r="H319" s="24">
        <v>94</v>
      </c>
      <c r="I319" s="24" t="s">
        <v>1150</v>
      </c>
      <c r="J319" s="24" t="s">
        <v>1020</v>
      </c>
      <c r="K319" s="24"/>
      <c r="L319" s="43"/>
      <c r="M319" s="4" t="s">
        <v>866</v>
      </c>
      <c r="N319" s="24" t="str">
        <f t="shared" si="25"/>
        <v>1897</v>
      </c>
      <c r="O319" s="24" t="str">
        <f t="shared" si="30"/>
        <v>06</v>
      </c>
      <c r="P319" s="24" t="str">
        <f t="shared" si="26"/>
        <v>01</v>
      </c>
      <c r="Q319" s="24" t="str">
        <f t="shared" si="27"/>
        <v>1924</v>
      </c>
      <c r="R319" s="24" t="str">
        <f t="shared" si="28"/>
        <v>07</v>
      </c>
      <c r="S319" s="24" t="str">
        <f t="shared" si="29"/>
        <v>31</v>
      </c>
    </row>
    <row r="320" spans="1:19" x14ac:dyDescent="0.2">
      <c r="A320" s="18" t="s">
        <v>867</v>
      </c>
      <c r="B320" s="18" t="s">
        <v>868</v>
      </c>
      <c r="C320" s="19">
        <v>30.396100000000001</v>
      </c>
      <c r="D320" s="19">
        <v>-84.355500000000006</v>
      </c>
      <c r="E320" s="20">
        <v>16.8</v>
      </c>
      <c r="F320" s="21">
        <v>37622</v>
      </c>
      <c r="G320" s="21">
        <v>44026</v>
      </c>
      <c r="H320" s="22">
        <v>96</v>
      </c>
      <c r="I320" s="22" t="s">
        <v>1150</v>
      </c>
      <c r="J320" s="22" t="s">
        <v>1026</v>
      </c>
      <c r="K320" s="22" t="s">
        <v>1139</v>
      </c>
      <c r="L320" s="18" t="s">
        <v>1138</v>
      </c>
      <c r="M320" s="23"/>
      <c r="N320" s="22" t="str">
        <f t="shared" si="25"/>
        <v>2003</v>
      </c>
      <c r="O320" s="22" t="str">
        <f t="shared" si="30"/>
        <v>01</v>
      </c>
      <c r="P320" s="22" t="str">
        <f t="shared" si="26"/>
        <v>01</v>
      </c>
      <c r="Q320" s="22" t="str">
        <f t="shared" si="27"/>
        <v>2020</v>
      </c>
      <c r="R320" s="22" t="str">
        <f t="shared" si="28"/>
        <v>07</v>
      </c>
      <c r="S320" s="22" t="str">
        <f t="shared" si="29"/>
        <v>14</v>
      </c>
    </row>
    <row r="321" spans="1:19" x14ac:dyDescent="0.2">
      <c r="A321" s="18" t="s">
        <v>869</v>
      </c>
      <c r="B321" s="18" t="s">
        <v>870</v>
      </c>
      <c r="C321" s="19">
        <v>30.393059999999998</v>
      </c>
      <c r="D321" s="19">
        <v>-84.35333</v>
      </c>
      <c r="E321" s="20">
        <v>16.8</v>
      </c>
      <c r="F321" s="21">
        <v>14671</v>
      </c>
      <c r="G321" s="21">
        <v>44026</v>
      </c>
      <c r="H321" s="22">
        <v>100</v>
      </c>
      <c r="I321" s="22" t="s">
        <v>1150</v>
      </c>
      <c r="J321" s="22" t="s">
        <v>1026</v>
      </c>
      <c r="K321" s="22" t="s">
        <v>1139</v>
      </c>
      <c r="L321" s="18" t="s">
        <v>1138</v>
      </c>
      <c r="M321" s="23"/>
      <c r="N321" s="22" t="str">
        <f t="shared" si="25"/>
        <v>1940</v>
      </c>
      <c r="O321" s="22" t="str">
        <f t="shared" si="30"/>
        <v>03</v>
      </c>
      <c r="P321" s="22" t="str">
        <f t="shared" si="26"/>
        <v>01</v>
      </c>
      <c r="Q321" s="22" t="str">
        <f t="shared" si="27"/>
        <v>2020</v>
      </c>
      <c r="R321" s="22" t="str">
        <f t="shared" si="28"/>
        <v>07</v>
      </c>
      <c r="S321" s="22" t="str">
        <f t="shared" si="29"/>
        <v>14</v>
      </c>
    </row>
    <row r="322" spans="1:19" x14ac:dyDescent="0.2">
      <c r="A322" s="43" t="s">
        <v>871</v>
      </c>
      <c r="B322" s="43" t="s">
        <v>872</v>
      </c>
      <c r="C322" s="44">
        <v>30.433330000000002</v>
      </c>
      <c r="D322" s="44">
        <v>-84.283330000000007</v>
      </c>
      <c r="E322" s="45">
        <v>58.5</v>
      </c>
      <c r="F322" s="46" t="s">
        <v>37</v>
      </c>
      <c r="G322" s="46">
        <v>15553</v>
      </c>
      <c r="H322" s="24">
        <v>99</v>
      </c>
      <c r="I322" s="24" t="s">
        <v>1150</v>
      </c>
      <c r="J322" s="24" t="s">
        <v>1026</v>
      </c>
      <c r="K322" s="24"/>
      <c r="L322" s="43"/>
      <c r="M322" s="4"/>
      <c r="N322" s="24" t="str">
        <f t="shared" si="25"/>
        <v>1892</v>
      </c>
      <c r="O322" s="24" t="str">
        <f t="shared" si="30"/>
        <v>01</v>
      </c>
      <c r="P322" s="24" t="str">
        <f t="shared" si="26"/>
        <v>01</v>
      </c>
      <c r="Q322" s="24" t="str">
        <f t="shared" si="27"/>
        <v>1942</v>
      </c>
      <c r="R322" s="24" t="str">
        <f t="shared" si="28"/>
        <v>07</v>
      </c>
      <c r="S322" s="24" t="str">
        <f t="shared" si="29"/>
        <v>31</v>
      </c>
    </row>
    <row r="323" spans="1:19" x14ac:dyDescent="0.2">
      <c r="A323" s="43" t="s">
        <v>873</v>
      </c>
      <c r="B323" s="43" t="s">
        <v>874</v>
      </c>
      <c r="C323" s="44">
        <v>25.7608</v>
      </c>
      <c r="D323" s="44">
        <v>-80.824100000000001</v>
      </c>
      <c r="E323" s="45">
        <v>4.5999999999999996</v>
      </c>
      <c r="F323" s="46">
        <v>14791</v>
      </c>
      <c r="G323" s="46">
        <v>38898</v>
      </c>
      <c r="H323" s="24">
        <v>95</v>
      </c>
      <c r="I323" s="24" t="s">
        <v>1150</v>
      </c>
      <c r="J323" s="24" t="s">
        <v>1008</v>
      </c>
      <c r="K323" s="24"/>
      <c r="L323" s="43"/>
      <c r="M323" s="4" t="s">
        <v>875</v>
      </c>
      <c r="N323" s="24" t="str">
        <f t="shared" ref="N323:N359" si="31">RIGHT(TEXT(F323, "YYYY"), 4)</f>
        <v>1940</v>
      </c>
      <c r="O323" s="24" t="str">
        <f t="shared" si="30"/>
        <v>06</v>
      </c>
      <c r="P323" s="24" t="str">
        <f t="shared" ref="P323:P359" si="32">IF(_xlfn.NUMBERVALUE(N323)&gt;=1900, TEXT(F323, "DD"), MID(TEXT(F323, "DD"), 4, 2))</f>
        <v>29</v>
      </c>
      <c r="Q323" s="24" t="str">
        <f t="shared" ref="Q323:Q359" si="33">RIGHT(TEXT(G323, "YYYY"), 4)</f>
        <v>2006</v>
      </c>
      <c r="R323" s="24" t="str">
        <f t="shared" ref="R323:R359" si="34">LEFT(TEXT(G323, "MM"), 2)</f>
        <v>06</v>
      </c>
      <c r="S323" s="24" t="str">
        <f t="shared" ref="S323:S359" si="35">IF(_xlfn.NUMBERVALUE(Q323)&gt;=1900, TEXT(G323, "DD"), MID(TEXT(G323, "DD"), 4, 2))</f>
        <v>30</v>
      </c>
    </row>
    <row r="324" spans="1:19" x14ac:dyDescent="0.2">
      <c r="A324" s="18" t="s">
        <v>876</v>
      </c>
      <c r="B324" s="18" t="s">
        <v>877</v>
      </c>
      <c r="C324" s="19">
        <v>27.70532</v>
      </c>
      <c r="D324" s="19">
        <v>-82.400919999999999</v>
      </c>
      <c r="E324" s="20">
        <v>12.2</v>
      </c>
      <c r="F324" s="21">
        <v>27820</v>
      </c>
      <c r="G324" s="21">
        <v>43982</v>
      </c>
      <c r="H324" s="22">
        <v>93</v>
      </c>
      <c r="I324" s="22" t="s">
        <v>1150</v>
      </c>
      <c r="J324" s="22" t="s">
        <v>1017</v>
      </c>
      <c r="K324" s="22"/>
      <c r="L324" s="18"/>
      <c r="M324" s="23" t="s">
        <v>878</v>
      </c>
      <c r="N324" s="22" t="str">
        <f t="shared" si="31"/>
        <v>1976</v>
      </c>
      <c r="O324" s="22" t="str">
        <f t="shared" si="30"/>
        <v>03</v>
      </c>
      <c r="P324" s="22" t="str">
        <f t="shared" si="32"/>
        <v>01</v>
      </c>
      <c r="Q324" s="22" t="str">
        <f t="shared" si="33"/>
        <v>2020</v>
      </c>
      <c r="R324" s="22" t="str">
        <f t="shared" si="34"/>
        <v>05</v>
      </c>
      <c r="S324" s="22" t="str">
        <f t="shared" si="35"/>
        <v>31</v>
      </c>
    </row>
    <row r="325" spans="1:19" x14ac:dyDescent="0.2">
      <c r="A325" s="18" t="s">
        <v>879</v>
      </c>
      <c r="B325" s="18" t="s">
        <v>880</v>
      </c>
      <c r="C325" s="19">
        <v>28.18778</v>
      </c>
      <c r="D325" s="19">
        <v>-82.625829999999993</v>
      </c>
      <c r="E325" s="20">
        <v>12.5</v>
      </c>
      <c r="F325" s="21">
        <v>35247</v>
      </c>
      <c r="G325" s="21">
        <v>36160</v>
      </c>
      <c r="H325" s="22">
        <v>99</v>
      </c>
      <c r="I325" s="22" t="s">
        <v>1150</v>
      </c>
      <c r="J325" s="22" t="s">
        <v>1016</v>
      </c>
      <c r="K325" s="22" t="s">
        <v>1135</v>
      </c>
      <c r="L325" s="18" t="s">
        <v>1134</v>
      </c>
      <c r="M325" s="23" t="s">
        <v>881</v>
      </c>
      <c r="N325" s="22" t="str">
        <f t="shared" si="31"/>
        <v>1996</v>
      </c>
      <c r="O325" s="22" t="str">
        <f t="shared" si="30"/>
        <v>07</v>
      </c>
      <c r="P325" s="22" t="str">
        <f t="shared" si="32"/>
        <v>01</v>
      </c>
      <c r="Q325" s="22" t="str">
        <f t="shared" si="33"/>
        <v>1998</v>
      </c>
      <c r="R325" s="22" t="str">
        <f t="shared" si="34"/>
        <v>12</v>
      </c>
      <c r="S325" s="22" t="str">
        <f t="shared" si="35"/>
        <v>31</v>
      </c>
    </row>
    <row r="326" spans="1:19" x14ac:dyDescent="0.2">
      <c r="A326" s="43" t="s">
        <v>882</v>
      </c>
      <c r="B326" s="43" t="s">
        <v>883</v>
      </c>
      <c r="C326" s="44">
        <v>27.961939999999998</v>
      </c>
      <c r="D326" s="44">
        <v>-82.540300000000002</v>
      </c>
      <c r="E326" s="45">
        <v>5.8</v>
      </c>
      <c r="F326" s="46">
        <v>14277</v>
      </c>
      <c r="G326" s="46">
        <v>44026</v>
      </c>
      <c r="H326" s="24">
        <v>100</v>
      </c>
      <c r="I326" s="24" t="s">
        <v>1150</v>
      </c>
      <c r="J326" s="24" t="s">
        <v>1017</v>
      </c>
      <c r="K326" s="24" t="s">
        <v>1133</v>
      </c>
      <c r="L326" s="43" t="s">
        <v>1132</v>
      </c>
      <c r="M326" s="4"/>
      <c r="N326" s="24" t="str">
        <f t="shared" si="31"/>
        <v>1939</v>
      </c>
      <c r="O326" s="24" t="str">
        <f t="shared" si="30"/>
        <v>02</v>
      </c>
      <c r="P326" s="24" t="str">
        <f t="shared" si="32"/>
        <v>01</v>
      </c>
      <c r="Q326" s="24" t="str">
        <f t="shared" si="33"/>
        <v>2020</v>
      </c>
      <c r="R326" s="24" t="str">
        <f t="shared" si="34"/>
        <v>07</v>
      </c>
      <c r="S326" s="24" t="str">
        <f t="shared" si="35"/>
        <v>14</v>
      </c>
    </row>
    <row r="327" spans="1:19" x14ac:dyDescent="0.2">
      <c r="A327" s="43" t="s">
        <v>884</v>
      </c>
      <c r="B327" s="43" t="s">
        <v>885</v>
      </c>
      <c r="C327" s="44">
        <v>27.95</v>
      </c>
      <c r="D327" s="44">
        <v>-82.45</v>
      </c>
      <c r="E327" s="45">
        <v>25</v>
      </c>
      <c r="F327" s="46" t="s">
        <v>886</v>
      </c>
      <c r="G327" s="46">
        <v>15096</v>
      </c>
      <c r="H327" s="24">
        <v>100</v>
      </c>
      <c r="I327" s="24" t="s">
        <v>1150</v>
      </c>
      <c r="J327" s="24" t="s">
        <v>1017</v>
      </c>
      <c r="K327" s="24"/>
      <c r="L327" s="43"/>
      <c r="M327" s="4"/>
      <c r="N327" s="24" t="str">
        <f t="shared" si="31"/>
        <v>1890</v>
      </c>
      <c r="O327" s="24" t="str">
        <f t="shared" ref="O327:O359" si="36">LEFT(TEXT(F327, "MM"), 2)</f>
        <v>04</v>
      </c>
      <c r="P327" s="24" t="str">
        <f t="shared" si="32"/>
        <v>01</v>
      </c>
      <c r="Q327" s="24" t="str">
        <f t="shared" si="33"/>
        <v>1941</v>
      </c>
      <c r="R327" s="24" t="str">
        <f t="shared" si="34"/>
        <v>04</v>
      </c>
      <c r="S327" s="24" t="str">
        <f t="shared" si="35"/>
        <v>30</v>
      </c>
    </row>
    <row r="328" spans="1:19" x14ac:dyDescent="0.2">
      <c r="A328" s="18" t="s">
        <v>887</v>
      </c>
      <c r="B328" s="18" t="s">
        <v>888</v>
      </c>
      <c r="C328" s="19">
        <v>28.152249999999999</v>
      </c>
      <c r="D328" s="19">
        <v>-82.753799999999998</v>
      </c>
      <c r="E328" s="20">
        <v>1.8</v>
      </c>
      <c r="F328" s="21" t="s">
        <v>37</v>
      </c>
      <c r="G328" s="21">
        <v>44025</v>
      </c>
      <c r="H328" s="22">
        <v>98</v>
      </c>
      <c r="I328" s="22" t="s">
        <v>1150</v>
      </c>
      <c r="J328" s="22" t="s">
        <v>1016</v>
      </c>
      <c r="K328" s="22"/>
      <c r="L328" s="18"/>
      <c r="M328" s="23"/>
      <c r="N328" s="22" t="str">
        <f t="shared" si="31"/>
        <v>1892</v>
      </c>
      <c r="O328" s="22" t="str">
        <f t="shared" si="36"/>
        <v>01</v>
      </c>
      <c r="P328" s="22" t="str">
        <f t="shared" si="32"/>
        <v>01</v>
      </c>
      <c r="Q328" s="22" t="str">
        <f t="shared" si="33"/>
        <v>2020</v>
      </c>
      <c r="R328" s="22" t="str">
        <f t="shared" si="34"/>
        <v>07</v>
      </c>
      <c r="S328" s="22" t="str">
        <f t="shared" si="35"/>
        <v>13</v>
      </c>
    </row>
    <row r="329" spans="1:19" x14ac:dyDescent="0.2">
      <c r="A329" s="18" t="s">
        <v>889</v>
      </c>
      <c r="B329" s="18" t="s">
        <v>890</v>
      </c>
      <c r="C329" s="19">
        <v>25.006900000000002</v>
      </c>
      <c r="D329" s="19">
        <v>-80.521100000000004</v>
      </c>
      <c r="E329" s="20">
        <v>1.5</v>
      </c>
      <c r="F329" s="21">
        <v>13302</v>
      </c>
      <c r="G329" s="21">
        <v>39964</v>
      </c>
      <c r="H329" s="22">
        <v>96</v>
      </c>
      <c r="I329" s="22" t="s">
        <v>1150</v>
      </c>
      <c r="J329" s="22" t="s">
        <v>1008</v>
      </c>
      <c r="K329" s="22"/>
      <c r="L329" s="18"/>
      <c r="M329" s="23" t="s">
        <v>891</v>
      </c>
      <c r="N329" s="22" t="str">
        <f t="shared" si="31"/>
        <v>1936</v>
      </c>
      <c r="O329" s="22" t="str">
        <f t="shared" si="36"/>
        <v>06</v>
      </c>
      <c r="P329" s="22" t="str">
        <f t="shared" si="32"/>
        <v>01</v>
      </c>
      <c r="Q329" s="22" t="str">
        <f t="shared" si="33"/>
        <v>2009</v>
      </c>
      <c r="R329" s="22" t="str">
        <f t="shared" si="34"/>
        <v>05</v>
      </c>
      <c r="S329" s="22" t="str">
        <f t="shared" si="35"/>
        <v>31</v>
      </c>
    </row>
    <row r="330" spans="1:19" x14ac:dyDescent="0.2">
      <c r="A330" s="43" t="s">
        <v>892</v>
      </c>
      <c r="B330" s="43" t="s">
        <v>893</v>
      </c>
      <c r="C330" s="44">
        <v>28.05</v>
      </c>
      <c r="D330" s="44">
        <v>-82.383332999999993</v>
      </c>
      <c r="E330" s="45">
        <v>22.9</v>
      </c>
      <c r="F330" s="46">
        <v>8028</v>
      </c>
      <c r="G330" s="46">
        <v>9801</v>
      </c>
      <c r="H330" s="24">
        <v>99</v>
      </c>
      <c r="I330" s="24" t="s">
        <v>1150</v>
      </c>
      <c r="J330" s="24" t="s">
        <v>1016</v>
      </c>
      <c r="K330" s="24"/>
      <c r="L330" s="43"/>
      <c r="M330" s="4"/>
      <c r="N330" s="24" t="str">
        <f t="shared" si="31"/>
        <v>1921</v>
      </c>
      <c r="O330" s="24" t="str">
        <f t="shared" si="36"/>
        <v>12</v>
      </c>
      <c r="P330" s="24" t="str">
        <f t="shared" si="32"/>
        <v>23</v>
      </c>
      <c r="Q330" s="24" t="str">
        <f t="shared" si="33"/>
        <v>1926</v>
      </c>
      <c r="R330" s="24" t="str">
        <f t="shared" si="34"/>
        <v>10</v>
      </c>
      <c r="S330" s="24" t="str">
        <f t="shared" si="35"/>
        <v>31</v>
      </c>
    </row>
    <row r="331" spans="1:19" x14ac:dyDescent="0.2">
      <c r="A331" s="43" t="s">
        <v>894</v>
      </c>
      <c r="B331" s="43" t="s">
        <v>895</v>
      </c>
      <c r="C331" s="44">
        <v>25.6097</v>
      </c>
      <c r="D331" s="44">
        <v>-80.850300000000004</v>
      </c>
      <c r="E331" s="45">
        <v>1.5</v>
      </c>
      <c r="F331" s="46">
        <v>33665</v>
      </c>
      <c r="G331" s="46">
        <v>41003</v>
      </c>
      <c r="H331" s="24">
        <v>97</v>
      </c>
      <c r="I331" s="24" t="s">
        <v>1150</v>
      </c>
      <c r="J331" s="24" t="s">
        <v>1008</v>
      </c>
      <c r="K331" s="24"/>
      <c r="L331" s="43"/>
      <c r="M331" s="4" t="s">
        <v>875</v>
      </c>
      <c r="N331" s="24" t="str">
        <f t="shared" si="31"/>
        <v>1992</v>
      </c>
      <c r="O331" s="24" t="str">
        <f t="shared" si="36"/>
        <v>03</v>
      </c>
      <c r="P331" s="24" t="str">
        <f t="shared" si="32"/>
        <v>02</v>
      </c>
      <c r="Q331" s="24" t="str">
        <f t="shared" si="33"/>
        <v>2012</v>
      </c>
      <c r="R331" s="24" t="str">
        <f t="shared" si="34"/>
        <v>04</v>
      </c>
      <c r="S331" s="24" t="str">
        <f t="shared" si="35"/>
        <v>04</v>
      </c>
    </row>
    <row r="332" spans="1:19" x14ac:dyDescent="0.2">
      <c r="A332" s="18" t="s">
        <v>896</v>
      </c>
      <c r="B332" s="18" t="s">
        <v>897</v>
      </c>
      <c r="C332" s="19">
        <v>28.6159</v>
      </c>
      <c r="D332" s="19">
        <v>-80.692899999999995</v>
      </c>
      <c r="E332" s="20">
        <v>0.9</v>
      </c>
      <c r="F332" s="21">
        <v>38480</v>
      </c>
      <c r="G332" s="21">
        <v>44025</v>
      </c>
      <c r="H332" s="22">
        <v>100</v>
      </c>
      <c r="I332" s="22" t="s">
        <v>1150</v>
      </c>
      <c r="J332" s="22" t="s">
        <v>1001</v>
      </c>
      <c r="K332" s="22"/>
      <c r="L332" s="18"/>
      <c r="M332" s="23" t="s">
        <v>898</v>
      </c>
      <c r="N332" s="22" t="str">
        <f t="shared" si="31"/>
        <v>2005</v>
      </c>
      <c r="O332" s="22" t="str">
        <f t="shared" si="36"/>
        <v>05</v>
      </c>
      <c r="P332" s="22" t="str">
        <f t="shared" si="32"/>
        <v>08</v>
      </c>
      <c r="Q332" s="22" t="str">
        <f t="shared" si="33"/>
        <v>2020</v>
      </c>
      <c r="R332" s="22" t="str">
        <f t="shared" si="34"/>
        <v>07</v>
      </c>
      <c r="S332" s="22" t="str">
        <f t="shared" si="35"/>
        <v>13</v>
      </c>
    </row>
    <row r="333" spans="1:19" x14ac:dyDescent="0.2">
      <c r="A333" s="18" t="s">
        <v>899</v>
      </c>
      <c r="B333" s="18" t="s">
        <v>900</v>
      </c>
      <c r="C333" s="19">
        <v>28.624300000000002</v>
      </c>
      <c r="D333" s="19">
        <v>-80.816999999999993</v>
      </c>
      <c r="E333" s="20">
        <v>4.9000000000000004</v>
      </c>
      <c r="F333" s="21">
        <v>384</v>
      </c>
      <c r="G333" s="21">
        <v>44026</v>
      </c>
      <c r="H333" s="22">
        <v>94</v>
      </c>
      <c r="I333" s="22" t="s">
        <v>1150</v>
      </c>
      <c r="J333" s="22" t="s">
        <v>1001</v>
      </c>
      <c r="K333" s="22"/>
      <c r="L333" s="18"/>
      <c r="M333" s="23"/>
      <c r="N333" s="22" t="str">
        <f t="shared" si="31"/>
        <v>1901</v>
      </c>
      <c r="O333" s="22" t="str">
        <f t="shared" si="36"/>
        <v>01</v>
      </c>
      <c r="P333" s="22" t="str">
        <f t="shared" si="32"/>
        <v>18</v>
      </c>
      <c r="Q333" s="22" t="str">
        <f t="shared" si="33"/>
        <v>2020</v>
      </c>
      <c r="R333" s="22" t="str">
        <f t="shared" si="34"/>
        <v>07</v>
      </c>
      <c r="S333" s="22" t="str">
        <f t="shared" si="35"/>
        <v>14</v>
      </c>
    </row>
    <row r="334" spans="1:19" x14ac:dyDescent="0.2">
      <c r="A334" s="43" t="s">
        <v>901</v>
      </c>
      <c r="B334" s="43" t="s">
        <v>902</v>
      </c>
      <c r="C334" s="44">
        <v>30.066669999999998</v>
      </c>
      <c r="D334" s="44">
        <v>-85.583330000000004</v>
      </c>
      <c r="E334" s="45">
        <v>5.2</v>
      </c>
      <c r="F334" s="46">
        <v>17899</v>
      </c>
      <c r="G334" s="46">
        <v>25933</v>
      </c>
      <c r="H334" s="24">
        <v>100</v>
      </c>
      <c r="I334" s="24" t="s">
        <v>1150</v>
      </c>
      <c r="J334" s="24" t="s">
        <v>1022</v>
      </c>
      <c r="K334" s="24"/>
      <c r="L334" s="43"/>
      <c r="M334" s="4" t="s">
        <v>903</v>
      </c>
      <c r="N334" s="24" t="str">
        <f t="shared" si="31"/>
        <v>1949</v>
      </c>
      <c r="O334" s="24" t="str">
        <f t="shared" si="36"/>
        <v>01</v>
      </c>
      <c r="P334" s="24" t="str">
        <f t="shared" si="32"/>
        <v>01</v>
      </c>
      <c r="Q334" s="24" t="str">
        <f t="shared" si="33"/>
        <v>1970</v>
      </c>
      <c r="R334" s="24" t="str">
        <f t="shared" si="34"/>
        <v>12</v>
      </c>
      <c r="S334" s="24" t="str">
        <f t="shared" si="35"/>
        <v>31</v>
      </c>
    </row>
    <row r="335" spans="1:19" x14ac:dyDescent="0.2">
      <c r="A335" s="43" t="s">
        <v>904</v>
      </c>
      <c r="B335" s="43" t="s">
        <v>905</v>
      </c>
      <c r="C335" s="44">
        <v>29.408069999999999</v>
      </c>
      <c r="D335" s="44">
        <v>-82.818799999999996</v>
      </c>
      <c r="E335" s="45">
        <v>10.1</v>
      </c>
      <c r="F335" s="46">
        <v>20626</v>
      </c>
      <c r="G335" s="46">
        <v>44022</v>
      </c>
      <c r="H335" s="24">
        <v>97</v>
      </c>
      <c r="I335" s="24" t="s">
        <v>1150</v>
      </c>
      <c r="J335" s="24" t="s">
        <v>996</v>
      </c>
      <c r="K335" s="24"/>
      <c r="L335" s="43"/>
      <c r="M335" s="4" t="s">
        <v>906</v>
      </c>
      <c r="N335" s="24" t="str">
        <f t="shared" si="31"/>
        <v>1956</v>
      </c>
      <c r="O335" s="24" t="str">
        <f t="shared" si="36"/>
        <v>06</v>
      </c>
      <c r="P335" s="24" t="str">
        <f t="shared" si="32"/>
        <v>20</v>
      </c>
      <c r="Q335" s="24" t="str">
        <f t="shared" si="33"/>
        <v>2020</v>
      </c>
      <c r="R335" s="24" t="str">
        <f t="shared" si="34"/>
        <v>07</v>
      </c>
      <c r="S335" s="24" t="str">
        <f t="shared" si="35"/>
        <v>10</v>
      </c>
    </row>
    <row r="336" spans="1:19" x14ac:dyDescent="0.2">
      <c r="A336" s="18" t="s">
        <v>907</v>
      </c>
      <c r="B336" s="18" t="s">
        <v>908</v>
      </c>
      <c r="C336" s="19">
        <v>30.483329999999999</v>
      </c>
      <c r="D336" s="19">
        <v>-86.516670000000005</v>
      </c>
      <c r="E336" s="20">
        <v>20.100000000000001</v>
      </c>
      <c r="F336" s="21">
        <v>14885</v>
      </c>
      <c r="G336" s="21">
        <v>25933</v>
      </c>
      <c r="H336" s="22">
        <v>84</v>
      </c>
      <c r="I336" s="22" t="s">
        <v>1150</v>
      </c>
      <c r="J336" s="22" t="s">
        <v>1024</v>
      </c>
      <c r="K336" s="22" t="s">
        <v>1145</v>
      </c>
      <c r="L336" s="18" t="s">
        <v>1144</v>
      </c>
      <c r="M336" s="23" t="s">
        <v>909</v>
      </c>
      <c r="N336" s="22" t="str">
        <f t="shared" si="31"/>
        <v>1940</v>
      </c>
      <c r="O336" s="22" t="str">
        <f t="shared" si="36"/>
        <v>10</v>
      </c>
      <c r="P336" s="22" t="str">
        <f t="shared" si="32"/>
        <v>01</v>
      </c>
      <c r="Q336" s="22" t="str">
        <f t="shared" si="33"/>
        <v>1970</v>
      </c>
      <c r="R336" s="22" t="str">
        <f t="shared" si="34"/>
        <v>12</v>
      </c>
      <c r="S336" s="22" t="str">
        <f t="shared" si="35"/>
        <v>31</v>
      </c>
    </row>
    <row r="337" spans="1:19" x14ac:dyDescent="0.2">
      <c r="A337" s="18" t="s">
        <v>910</v>
      </c>
      <c r="B337" s="18" t="s">
        <v>911</v>
      </c>
      <c r="C337" s="19">
        <v>30.41667</v>
      </c>
      <c r="D337" s="19">
        <v>-86.683329999999998</v>
      </c>
      <c r="E337" s="20">
        <v>11.6</v>
      </c>
      <c r="F337" s="21">
        <v>20271</v>
      </c>
      <c r="G337" s="21">
        <v>25933</v>
      </c>
      <c r="H337" s="22">
        <v>100</v>
      </c>
      <c r="I337" s="22" t="s">
        <v>1150</v>
      </c>
      <c r="J337" s="22" t="s">
        <v>1024</v>
      </c>
      <c r="K337" s="22" t="s">
        <v>1093</v>
      </c>
      <c r="L337" s="18" t="s">
        <v>1092</v>
      </c>
      <c r="M337" s="23" t="s">
        <v>912</v>
      </c>
      <c r="N337" s="22" t="str">
        <f t="shared" si="31"/>
        <v>1955</v>
      </c>
      <c r="O337" s="22" t="str">
        <f t="shared" si="36"/>
        <v>07</v>
      </c>
      <c r="P337" s="22" t="str">
        <f t="shared" si="32"/>
        <v>01</v>
      </c>
      <c r="Q337" s="22" t="str">
        <f t="shared" si="33"/>
        <v>1970</v>
      </c>
      <c r="R337" s="22" t="str">
        <f t="shared" si="34"/>
        <v>12</v>
      </c>
      <c r="S337" s="22" t="str">
        <f t="shared" si="35"/>
        <v>31</v>
      </c>
    </row>
    <row r="338" spans="1:19" x14ac:dyDescent="0.2">
      <c r="A338" s="43" t="s">
        <v>913</v>
      </c>
      <c r="B338" s="43" t="s">
        <v>914</v>
      </c>
      <c r="C338" s="44">
        <v>27.1006</v>
      </c>
      <c r="D338" s="44">
        <v>-82.436400000000006</v>
      </c>
      <c r="E338" s="45">
        <v>2.4</v>
      </c>
      <c r="F338" s="46">
        <v>9894</v>
      </c>
      <c r="G338" s="46">
        <v>44025</v>
      </c>
      <c r="H338" s="24">
        <v>73</v>
      </c>
      <c r="I338" s="24" t="s">
        <v>1150</v>
      </c>
      <c r="J338" s="24" t="s">
        <v>1017</v>
      </c>
      <c r="K338" s="24"/>
      <c r="L338" s="43"/>
      <c r="M338" s="4"/>
      <c r="N338" s="24" t="str">
        <f t="shared" si="31"/>
        <v>1927</v>
      </c>
      <c r="O338" s="24" t="str">
        <f t="shared" si="36"/>
        <v>02</v>
      </c>
      <c r="P338" s="24" t="str">
        <f t="shared" si="32"/>
        <v>01</v>
      </c>
      <c r="Q338" s="24" t="str">
        <f t="shared" si="33"/>
        <v>2020</v>
      </c>
      <c r="R338" s="24" t="str">
        <f t="shared" si="34"/>
        <v>07</v>
      </c>
      <c r="S338" s="24" t="str">
        <f t="shared" si="35"/>
        <v>13</v>
      </c>
    </row>
    <row r="339" spans="1:19" x14ac:dyDescent="0.2">
      <c r="A339" s="43" t="s">
        <v>915</v>
      </c>
      <c r="B339" s="43" t="s">
        <v>916</v>
      </c>
      <c r="C339" s="44">
        <v>27.181899999999999</v>
      </c>
      <c r="D339" s="44">
        <v>-81.350899999999996</v>
      </c>
      <c r="E339" s="45">
        <v>42.7</v>
      </c>
      <c r="F339" s="46">
        <v>10393</v>
      </c>
      <c r="G339" s="46">
        <v>18901</v>
      </c>
      <c r="H339" s="24">
        <v>56</v>
      </c>
      <c r="I339" s="24" t="s">
        <v>1150</v>
      </c>
      <c r="J339" s="24" t="s">
        <v>1013</v>
      </c>
      <c r="K339" s="24"/>
      <c r="L339" s="43"/>
      <c r="M339" s="4" t="s">
        <v>917</v>
      </c>
      <c r="N339" s="24" t="str">
        <f t="shared" si="31"/>
        <v>1928</v>
      </c>
      <c r="O339" s="24" t="str">
        <f t="shared" si="36"/>
        <v>06</v>
      </c>
      <c r="P339" s="24" t="str">
        <f t="shared" si="32"/>
        <v>14</v>
      </c>
      <c r="Q339" s="24" t="str">
        <f t="shared" si="33"/>
        <v>1951</v>
      </c>
      <c r="R339" s="24" t="str">
        <f t="shared" si="34"/>
        <v>09</v>
      </c>
      <c r="S339" s="24" t="str">
        <f t="shared" si="35"/>
        <v>30</v>
      </c>
    </row>
    <row r="340" spans="1:19" x14ac:dyDescent="0.2">
      <c r="A340" s="18" t="s">
        <v>918</v>
      </c>
      <c r="B340" s="18" t="s">
        <v>919</v>
      </c>
      <c r="C340" s="19">
        <v>30.616669999999999</v>
      </c>
      <c r="D340" s="19">
        <v>-85.716669999999993</v>
      </c>
      <c r="E340" s="20">
        <v>14.9</v>
      </c>
      <c r="F340" s="21">
        <v>8810</v>
      </c>
      <c r="G340" s="21">
        <v>18901</v>
      </c>
      <c r="H340" s="22">
        <v>79</v>
      </c>
      <c r="I340" s="22" t="s">
        <v>1150</v>
      </c>
      <c r="J340" s="22" t="s">
        <v>1022</v>
      </c>
      <c r="K340" s="22"/>
      <c r="L340" s="18"/>
      <c r="M340" s="23" t="s">
        <v>920</v>
      </c>
      <c r="N340" s="22" t="str">
        <f t="shared" si="31"/>
        <v>1924</v>
      </c>
      <c r="O340" s="22" t="str">
        <f t="shared" si="36"/>
        <v>02</v>
      </c>
      <c r="P340" s="22" t="str">
        <f t="shared" si="32"/>
        <v>13</v>
      </c>
      <c r="Q340" s="22" t="str">
        <f t="shared" si="33"/>
        <v>1951</v>
      </c>
      <c r="R340" s="22" t="str">
        <f t="shared" si="34"/>
        <v>09</v>
      </c>
      <c r="S340" s="22" t="str">
        <f t="shared" si="35"/>
        <v>30</v>
      </c>
    </row>
    <row r="341" spans="1:19" x14ac:dyDescent="0.2">
      <c r="A341" s="18" t="s">
        <v>921</v>
      </c>
      <c r="B341" s="18" t="s">
        <v>922</v>
      </c>
      <c r="C341" s="19">
        <v>27.652699999999999</v>
      </c>
      <c r="D341" s="19">
        <v>-80.403000000000006</v>
      </c>
      <c r="E341" s="20">
        <v>6.1</v>
      </c>
      <c r="F341" s="21">
        <v>23863</v>
      </c>
      <c r="G341" s="21">
        <v>44026</v>
      </c>
      <c r="H341" s="22">
        <v>97</v>
      </c>
      <c r="I341" s="22" t="s">
        <v>1150</v>
      </c>
      <c r="J341" s="22" t="s">
        <v>1001</v>
      </c>
      <c r="K341" s="22"/>
      <c r="L341" s="18"/>
      <c r="M341" s="23"/>
      <c r="N341" s="22" t="str">
        <f t="shared" si="31"/>
        <v>1965</v>
      </c>
      <c r="O341" s="22" t="str">
        <f t="shared" si="36"/>
        <v>05</v>
      </c>
      <c r="P341" s="22" t="str">
        <f t="shared" si="32"/>
        <v>01</v>
      </c>
      <c r="Q341" s="22" t="str">
        <f t="shared" si="33"/>
        <v>2020</v>
      </c>
      <c r="R341" s="22" t="str">
        <f t="shared" si="34"/>
        <v>07</v>
      </c>
      <c r="S341" s="22" t="str">
        <f t="shared" si="35"/>
        <v>14</v>
      </c>
    </row>
    <row r="342" spans="1:19" x14ac:dyDescent="0.2">
      <c r="A342" s="43" t="s">
        <v>923</v>
      </c>
      <c r="B342" s="43" t="s">
        <v>924</v>
      </c>
      <c r="C342" s="44">
        <v>27.651</v>
      </c>
      <c r="D342" s="44">
        <v>-80.419899999999998</v>
      </c>
      <c r="E342" s="45">
        <v>8.5</v>
      </c>
      <c r="F342" s="46">
        <v>8736</v>
      </c>
      <c r="G342" s="46">
        <v>44026</v>
      </c>
      <c r="H342" s="24">
        <v>64</v>
      </c>
      <c r="I342" s="24" t="s">
        <v>1150</v>
      </c>
      <c r="J342" s="24" t="s">
        <v>1001</v>
      </c>
      <c r="K342" s="24" t="s">
        <v>1147</v>
      </c>
      <c r="L342" s="43" t="s">
        <v>1146</v>
      </c>
      <c r="M342" s="4"/>
      <c r="N342" s="24" t="str">
        <f t="shared" si="31"/>
        <v>1923</v>
      </c>
      <c r="O342" s="24" t="str">
        <f t="shared" si="36"/>
        <v>12</v>
      </c>
      <c r="P342" s="24" t="str">
        <f t="shared" si="32"/>
        <v>01</v>
      </c>
      <c r="Q342" s="24" t="str">
        <f t="shared" si="33"/>
        <v>2020</v>
      </c>
      <c r="R342" s="24" t="str">
        <f t="shared" si="34"/>
        <v>07</v>
      </c>
      <c r="S342" s="24" t="str">
        <f t="shared" si="35"/>
        <v>14</v>
      </c>
    </row>
    <row r="343" spans="1:19" x14ac:dyDescent="0.2">
      <c r="A343" s="43" t="s">
        <v>925</v>
      </c>
      <c r="B343" s="43" t="s">
        <v>926</v>
      </c>
      <c r="C343" s="44">
        <v>27.65</v>
      </c>
      <c r="D343" s="44">
        <v>-80.416669999999996</v>
      </c>
      <c r="E343" s="45">
        <v>15.8</v>
      </c>
      <c r="F343" s="46">
        <v>16469</v>
      </c>
      <c r="G343" s="46">
        <v>16892</v>
      </c>
      <c r="H343" s="24">
        <v>96</v>
      </c>
      <c r="I343" s="24" t="s">
        <v>1150</v>
      </c>
      <c r="J343" s="24" t="s">
        <v>1001</v>
      </c>
      <c r="K343" s="24"/>
      <c r="L343" s="43"/>
      <c r="M343" s="4"/>
      <c r="N343" s="24" t="str">
        <f t="shared" si="31"/>
        <v>1945</v>
      </c>
      <c r="O343" s="24" t="str">
        <f t="shared" si="36"/>
        <v>02</v>
      </c>
      <c r="P343" s="24" t="str">
        <f t="shared" si="32"/>
        <v>01</v>
      </c>
      <c r="Q343" s="24" t="str">
        <f t="shared" si="33"/>
        <v>1946</v>
      </c>
      <c r="R343" s="24" t="str">
        <f t="shared" si="34"/>
        <v>03</v>
      </c>
      <c r="S343" s="24" t="str">
        <f t="shared" si="35"/>
        <v>31</v>
      </c>
    </row>
    <row r="344" spans="1:19" x14ac:dyDescent="0.2">
      <c r="A344" s="18" t="s">
        <v>927</v>
      </c>
      <c r="B344" s="18" t="s">
        <v>928</v>
      </c>
      <c r="C344" s="19">
        <v>27.547699999999999</v>
      </c>
      <c r="D344" s="19">
        <v>-81.799400000000006</v>
      </c>
      <c r="E344" s="20">
        <v>18.3</v>
      </c>
      <c r="F344" s="21">
        <v>12055</v>
      </c>
      <c r="G344" s="21">
        <v>44018</v>
      </c>
      <c r="H344" s="22">
        <v>97</v>
      </c>
      <c r="I344" s="22" t="s">
        <v>1150</v>
      </c>
      <c r="J344" s="22" t="s">
        <v>1013</v>
      </c>
      <c r="K344" s="22"/>
      <c r="L344" s="18"/>
      <c r="M344" s="23"/>
      <c r="N344" s="22" t="str">
        <f t="shared" si="31"/>
        <v>1933</v>
      </c>
      <c r="O344" s="22" t="str">
        <f t="shared" si="36"/>
        <v>01</v>
      </c>
      <c r="P344" s="22" t="str">
        <f t="shared" si="32"/>
        <v>01</v>
      </c>
      <c r="Q344" s="22" t="str">
        <f t="shared" si="33"/>
        <v>2020</v>
      </c>
      <c r="R344" s="22" t="str">
        <f t="shared" si="34"/>
        <v>07</v>
      </c>
      <c r="S344" s="22" t="str">
        <f t="shared" si="35"/>
        <v>06</v>
      </c>
    </row>
    <row r="345" spans="1:19" x14ac:dyDescent="0.2">
      <c r="A345" s="18" t="s">
        <v>929</v>
      </c>
      <c r="B345" s="18" t="s">
        <v>930</v>
      </c>
      <c r="C345" s="19">
        <v>30.633333</v>
      </c>
      <c r="D345" s="19">
        <v>-85.583332999999996</v>
      </c>
      <c r="E345" s="20">
        <v>76.2</v>
      </c>
      <c r="F345" s="21" t="s">
        <v>717</v>
      </c>
      <c r="G345" s="21">
        <v>8550</v>
      </c>
      <c r="H345" s="22">
        <v>85</v>
      </c>
      <c r="I345" s="22" t="s">
        <v>1150</v>
      </c>
      <c r="J345" s="22" t="s">
        <v>1022</v>
      </c>
      <c r="K345" s="22"/>
      <c r="L345" s="18"/>
      <c r="M345" s="23"/>
      <c r="N345" s="22" t="str">
        <f t="shared" si="31"/>
        <v>1897</v>
      </c>
      <c r="O345" s="22" t="str">
        <f t="shared" si="36"/>
        <v>08</v>
      </c>
      <c r="P345" s="22" t="str">
        <f t="shared" si="32"/>
        <v>01</v>
      </c>
      <c r="Q345" s="22" t="str">
        <f t="shared" si="33"/>
        <v>1923</v>
      </c>
      <c r="R345" s="22" t="str">
        <f t="shared" si="34"/>
        <v>05</v>
      </c>
      <c r="S345" s="22" t="str">
        <f t="shared" si="35"/>
        <v>29</v>
      </c>
    </row>
    <row r="346" spans="1:19" x14ac:dyDescent="0.2">
      <c r="A346" s="43" t="s">
        <v>931</v>
      </c>
      <c r="B346" s="43" t="s">
        <v>932</v>
      </c>
      <c r="C346" s="44">
        <v>28.517499999999998</v>
      </c>
      <c r="D346" s="44">
        <v>-82.575599999999994</v>
      </c>
      <c r="E346" s="45">
        <v>6.1</v>
      </c>
      <c r="F346" s="46">
        <v>25477</v>
      </c>
      <c r="G346" s="46">
        <v>42004</v>
      </c>
      <c r="H346" s="24">
        <v>94</v>
      </c>
      <c r="I346" s="24" t="s">
        <v>1150</v>
      </c>
      <c r="J346" s="24" t="s">
        <v>1016</v>
      </c>
      <c r="K346" s="24"/>
      <c r="L346" s="43"/>
      <c r="M346" s="4"/>
      <c r="N346" s="24" t="str">
        <f t="shared" si="31"/>
        <v>1969</v>
      </c>
      <c r="O346" s="24" t="str">
        <f t="shared" si="36"/>
        <v>10</v>
      </c>
      <c r="P346" s="24" t="str">
        <f t="shared" si="32"/>
        <v>01</v>
      </c>
      <c r="Q346" s="24" t="str">
        <f t="shared" si="33"/>
        <v>2014</v>
      </c>
      <c r="R346" s="24" t="str">
        <f t="shared" si="34"/>
        <v>12</v>
      </c>
      <c r="S346" s="24" t="str">
        <f t="shared" si="35"/>
        <v>31</v>
      </c>
    </row>
    <row r="347" spans="1:19" x14ac:dyDescent="0.2">
      <c r="A347" s="43" t="s">
        <v>933</v>
      </c>
      <c r="B347" s="43" t="s">
        <v>934</v>
      </c>
      <c r="C347" s="44">
        <v>26.684699999999999</v>
      </c>
      <c r="D347" s="44">
        <v>-80.099400000000003</v>
      </c>
      <c r="E347" s="45">
        <v>5.8</v>
      </c>
      <c r="F347" s="46">
        <v>14062</v>
      </c>
      <c r="G347" s="46">
        <v>44026</v>
      </c>
      <c r="H347" s="24">
        <v>98</v>
      </c>
      <c r="I347" s="24" t="s">
        <v>1150</v>
      </c>
      <c r="J347" s="24" t="s">
        <v>1005</v>
      </c>
      <c r="K347" s="24" t="s">
        <v>1149</v>
      </c>
      <c r="L347" s="43" t="s">
        <v>1148</v>
      </c>
      <c r="M347" s="4"/>
      <c r="N347" s="24" t="str">
        <f t="shared" si="31"/>
        <v>1938</v>
      </c>
      <c r="O347" s="24" t="str">
        <f t="shared" si="36"/>
        <v>07</v>
      </c>
      <c r="P347" s="24" t="str">
        <f t="shared" si="32"/>
        <v>01</v>
      </c>
      <c r="Q347" s="24" t="str">
        <f t="shared" si="33"/>
        <v>2020</v>
      </c>
      <c r="R347" s="24" t="str">
        <f t="shared" si="34"/>
        <v>07</v>
      </c>
      <c r="S347" s="24" t="str">
        <f t="shared" si="35"/>
        <v>14</v>
      </c>
    </row>
    <row r="348" spans="1:19" x14ac:dyDescent="0.2">
      <c r="A348" s="18" t="s">
        <v>935</v>
      </c>
      <c r="B348" s="18" t="s">
        <v>936</v>
      </c>
      <c r="C348" s="19">
        <v>26.733329999999999</v>
      </c>
      <c r="D348" s="19">
        <v>-80.05</v>
      </c>
      <c r="E348" s="20">
        <v>2.4</v>
      </c>
      <c r="F348" s="21">
        <v>22341</v>
      </c>
      <c r="G348" s="21">
        <v>23650</v>
      </c>
      <c r="H348" s="22">
        <v>100</v>
      </c>
      <c r="I348" s="22" t="s">
        <v>1150</v>
      </c>
      <c r="J348" s="22" t="s">
        <v>1005</v>
      </c>
      <c r="K348" s="22"/>
      <c r="L348" s="18"/>
      <c r="M348" s="23"/>
      <c r="N348" s="22" t="str">
        <f t="shared" si="31"/>
        <v>1961</v>
      </c>
      <c r="O348" s="22" t="str">
        <f t="shared" si="36"/>
        <v>03</v>
      </c>
      <c r="P348" s="22" t="str">
        <f t="shared" si="32"/>
        <v>01</v>
      </c>
      <c r="Q348" s="22" t="str">
        <f t="shared" si="33"/>
        <v>1964</v>
      </c>
      <c r="R348" s="22" t="str">
        <f t="shared" si="34"/>
        <v>09</v>
      </c>
      <c r="S348" s="22" t="str">
        <f t="shared" si="35"/>
        <v>30</v>
      </c>
    </row>
    <row r="349" spans="1:19" x14ac:dyDescent="0.2">
      <c r="A349" s="18" t="s">
        <v>937</v>
      </c>
      <c r="B349" s="18" t="s">
        <v>938</v>
      </c>
      <c r="C349" s="19">
        <v>26.716670000000001</v>
      </c>
      <c r="D349" s="19">
        <v>-80.05</v>
      </c>
      <c r="E349" s="20">
        <v>6.1</v>
      </c>
      <c r="F349" s="21">
        <v>10806</v>
      </c>
      <c r="G349" s="21">
        <v>22189</v>
      </c>
      <c r="H349" s="22">
        <v>96</v>
      </c>
      <c r="I349" s="22" t="s">
        <v>1150</v>
      </c>
      <c r="J349" s="22" t="s">
        <v>1005</v>
      </c>
      <c r="K349" s="22"/>
      <c r="L349" s="18"/>
      <c r="M349" s="23"/>
      <c r="N349" s="22" t="str">
        <f t="shared" si="31"/>
        <v>1929</v>
      </c>
      <c r="O349" s="22" t="str">
        <f t="shared" si="36"/>
        <v>08</v>
      </c>
      <c r="P349" s="22" t="str">
        <f t="shared" si="32"/>
        <v>01</v>
      </c>
      <c r="Q349" s="22" t="str">
        <f t="shared" si="33"/>
        <v>1960</v>
      </c>
      <c r="R349" s="22" t="str">
        <f t="shared" si="34"/>
        <v>09</v>
      </c>
      <c r="S349" s="22" t="str">
        <f t="shared" si="35"/>
        <v>30</v>
      </c>
    </row>
    <row r="350" spans="1:19" x14ac:dyDescent="0.2">
      <c r="A350" s="43" t="s">
        <v>939</v>
      </c>
      <c r="B350" s="43" t="s">
        <v>940</v>
      </c>
      <c r="C350" s="44">
        <v>26.093330000000002</v>
      </c>
      <c r="D350" s="44">
        <v>-80.39528</v>
      </c>
      <c r="E350" s="45">
        <v>3</v>
      </c>
      <c r="F350" s="46">
        <v>37316</v>
      </c>
      <c r="G350" s="46">
        <v>40237</v>
      </c>
      <c r="H350" s="24">
        <v>99</v>
      </c>
      <c r="I350" s="24" t="s">
        <v>1150</v>
      </c>
      <c r="J350" s="24" t="s">
        <v>1005</v>
      </c>
      <c r="K350" s="24"/>
      <c r="L350" s="43"/>
      <c r="M350" s="4"/>
      <c r="N350" s="24" t="str">
        <f t="shared" si="31"/>
        <v>2002</v>
      </c>
      <c r="O350" s="24" t="str">
        <f t="shared" si="36"/>
        <v>03</v>
      </c>
      <c r="P350" s="24" t="str">
        <f t="shared" si="32"/>
        <v>01</v>
      </c>
      <c r="Q350" s="24" t="str">
        <f t="shared" si="33"/>
        <v>2010</v>
      </c>
      <c r="R350" s="24" t="str">
        <f t="shared" si="34"/>
        <v>02</v>
      </c>
      <c r="S350" s="24" t="str">
        <f t="shared" si="35"/>
        <v>28</v>
      </c>
    </row>
    <row r="351" spans="1:19" x14ac:dyDescent="0.2">
      <c r="A351" s="43" t="s">
        <v>941</v>
      </c>
      <c r="B351" s="43" t="s">
        <v>942</v>
      </c>
      <c r="C351" s="44">
        <v>30.1191</v>
      </c>
      <c r="D351" s="44">
        <v>-85.204099999999997</v>
      </c>
      <c r="E351" s="45">
        <v>12.8</v>
      </c>
      <c r="F351" s="46">
        <v>426</v>
      </c>
      <c r="G351" s="46">
        <v>44026</v>
      </c>
      <c r="H351" s="24">
        <v>54</v>
      </c>
      <c r="I351" s="24" t="s">
        <v>1150</v>
      </c>
      <c r="J351" s="24" t="s">
        <v>1022</v>
      </c>
      <c r="K351" s="24"/>
      <c r="L351" s="43"/>
      <c r="M351" s="4" t="s">
        <v>943</v>
      </c>
      <c r="N351" s="24" t="str">
        <f t="shared" si="31"/>
        <v>1901</v>
      </c>
      <c r="O351" s="24" t="str">
        <f t="shared" si="36"/>
        <v>03</v>
      </c>
      <c r="P351" s="24" t="str">
        <f t="shared" si="32"/>
        <v>01</v>
      </c>
      <c r="Q351" s="24" t="str">
        <f t="shared" si="33"/>
        <v>2020</v>
      </c>
      <c r="R351" s="24" t="str">
        <f t="shared" si="34"/>
        <v>07</v>
      </c>
      <c r="S351" s="24" t="str">
        <f t="shared" si="35"/>
        <v>14</v>
      </c>
    </row>
    <row r="352" spans="1:19" x14ac:dyDescent="0.2">
      <c r="A352" s="18" t="s">
        <v>944</v>
      </c>
      <c r="B352" s="18" t="s">
        <v>945</v>
      </c>
      <c r="C352" s="19">
        <v>30.4392</v>
      </c>
      <c r="D352" s="19">
        <v>-82.784700000000001</v>
      </c>
      <c r="E352" s="20">
        <v>40.200000000000003</v>
      </c>
      <c r="F352" s="21">
        <v>36251</v>
      </c>
      <c r="G352" s="21">
        <v>44026</v>
      </c>
      <c r="H352" s="22">
        <v>85</v>
      </c>
      <c r="I352" s="22" t="s">
        <v>1150</v>
      </c>
      <c r="J352" s="22" t="s">
        <v>996</v>
      </c>
      <c r="K352" s="22"/>
      <c r="L352" s="18"/>
      <c r="M352" s="23" t="s">
        <v>946</v>
      </c>
      <c r="N352" s="22" t="str">
        <f t="shared" si="31"/>
        <v>1999</v>
      </c>
      <c r="O352" s="22" t="str">
        <f t="shared" si="36"/>
        <v>04</v>
      </c>
      <c r="P352" s="22" t="str">
        <f t="shared" si="32"/>
        <v>01</v>
      </c>
      <c r="Q352" s="22" t="str">
        <f t="shared" si="33"/>
        <v>2020</v>
      </c>
      <c r="R352" s="22" t="str">
        <f t="shared" si="34"/>
        <v>07</v>
      </c>
      <c r="S352" s="22" t="str">
        <f t="shared" si="35"/>
        <v>14</v>
      </c>
    </row>
    <row r="353" spans="1:19" x14ac:dyDescent="0.2">
      <c r="A353" s="18" t="s">
        <v>947</v>
      </c>
      <c r="B353" s="18" t="s">
        <v>948</v>
      </c>
      <c r="C353" s="19">
        <v>30.704440000000002</v>
      </c>
      <c r="D353" s="19">
        <v>-87.023060000000001</v>
      </c>
      <c r="E353" s="20">
        <v>54.3</v>
      </c>
      <c r="F353" s="21">
        <v>35262</v>
      </c>
      <c r="G353" s="21">
        <v>44023</v>
      </c>
      <c r="H353" s="22">
        <v>59</v>
      </c>
      <c r="I353" s="22" t="s">
        <v>1150</v>
      </c>
      <c r="J353" s="22" t="s">
        <v>1024</v>
      </c>
      <c r="K353" s="22" t="s">
        <v>1103</v>
      </c>
      <c r="L353" s="18" t="s">
        <v>1102</v>
      </c>
      <c r="M353" s="23" t="s">
        <v>949</v>
      </c>
      <c r="N353" s="22" t="str">
        <f t="shared" si="31"/>
        <v>1996</v>
      </c>
      <c r="O353" s="22" t="str">
        <f t="shared" si="36"/>
        <v>07</v>
      </c>
      <c r="P353" s="22" t="str">
        <f t="shared" si="32"/>
        <v>16</v>
      </c>
      <c r="Q353" s="22" t="str">
        <f t="shared" si="33"/>
        <v>2020</v>
      </c>
      <c r="R353" s="22" t="str">
        <f t="shared" si="34"/>
        <v>07</v>
      </c>
      <c r="S353" s="22" t="str">
        <f t="shared" si="35"/>
        <v>11</v>
      </c>
    </row>
    <row r="354" spans="1:19" x14ac:dyDescent="0.2">
      <c r="A354" s="43" t="s">
        <v>950</v>
      </c>
      <c r="B354" s="43" t="s">
        <v>951</v>
      </c>
      <c r="C354" s="44">
        <v>30.716670000000001</v>
      </c>
      <c r="D354" s="44">
        <v>-87.016670000000005</v>
      </c>
      <c r="E354" s="45">
        <v>60.7</v>
      </c>
      <c r="F354" s="46">
        <v>16469</v>
      </c>
      <c r="G354" s="46">
        <v>44023</v>
      </c>
      <c r="H354" s="24">
        <v>92</v>
      </c>
      <c r="I354" s="24" t="s">
        <v>1150</v>
      </c>
      <c r="J354" s="24" t="s">
        <v>1024</v>
      </c>
      <c r="K354" s="24" t="s">
        <v>1105</v>
      </c>
      <c r="L354" s="43" t="s">
        <v>1104</v>
      </c>
      <c r="M354" s="4"/>
      <c r="N354" s="24" t="str">
        <f t="shared" si="31"/>
        <v>1945</v>
      </c>
      <c r="O354" s="24" t="str">
        <f t="shared" si="36"/>
        <v>02</v>
      </c>
      <c r="P354" s="24" t="str">
        <f t="shared" si="32"/>
        <v>01</v>
      </c>
      <c r="Q354" s="24" t="str">
        <f t="shared" si="33"/>
        <v>2020</v>
      </c>
      <c r="R354" s="24" t="str">
        <f t="shared" si="34"/>
        <v>07</v>
      </c>
      <c r="S354" s="24" t="str">
        <f t="shared" si="35"/>
        <v>11</v>
      </c>
    </row>
    <row r="355" spans="1:19" x14ac:dyDescent="0.2">
      <c r="A355" s="43" t="s">
        <v>952</v>
      </c>
      <c r="B355" s="43" t="s">
        <v>953</v>
      </c>
      <c r="C355" s="44">
        <v>30.1694</v>
      </c>
      <c r="D355" s="44">
        <v>-84.934399999999997</v>
      </c>
      <c r="E355" s="45">
        <v>15.2</v>
      </c>
      <c r="F355" s="46">
        <v>37672</v>
      </c>
      <c r="G355" s="46">
        <v>44026</v>
      </c>
      <c r="H355" s="24">
        <v>98</v>
      </c>
      <c r="I355" s="24" t="s">
        <v>1150</v>
      </c>
      <c r="J355" s="24" t="s">
        <v>1026</v>
      </c>
      <c r="K355" s="24"/>
      <c r="L355" s="43"/>
      <c r="M355" s="4" t="s">
        <v>674</v>
      </c>
      <c r="N355" s="24" t="str">
        <f t="shared" si="31"/>
        <v>2003</v>
      </c>
      <c r="O355" s="24" t="str">
        <f t="shared" si="36"/>
        <v>02</v>
      </c>
      <c r="P355" s="24" t="str">
        <f t="shared" si="32"/>
        <v>20</v>
      </c>
      <c r="Q355" s="24" t="str">
        <f t="shared" si="33"/>
        <v>2020</v>
      </c>
      <c r="R355" s="24" t="str">
        <f t="shared" si="34"/>
        <v>07</v>
      </c>
      <c r="S355" s="24" t="str">
        <f t="shared" si="35"/>
        <v>14</v>
      </c>
    </row>
    <row r="356" spans="1:19" x14ac:dyDescent="0.2">
      <c r="A356" s="18" t="s">
        <v>954</v>
      </c>
      <c r="B356" s="18" t="s">
        <v>955</v>
      </c>
      <c r="C356" s="19">
        <v>28.06222</v>
      </c>
      <c r="D356" s="19">
        <v>-81.754170000000002</v>
      </c>
      <c r="E356" s="20">
        <v>44.5</v>
      </c>
      <c r="F356" s="21">
        <v>35247</v>
      </c>
      <c r="G356" s="21">
        <v>44025</v>
      </c>
      <c r="H356" s="22">
        <v>98</v>
      </c>
      <c r="I356" s="22" t="s">
        <v>1150</v>
      </c>
      <c r="J356" s="22" t="s">
        <v>1012</v>
      </c>
      <c r="K356" s="22" t="s">
        <v>1137</v>
      </c>
      <c r="L356" s="18" t="s">
        <v>1136</v>
      </c>
      <c r="M356" s="23"/>
      <c r="N356" s="22" t="str">
        <f t="shared" si="31"/>
        <v>1996</v>
      </c>
      <c r="O356" s="22" t="str">
        <f t="shared" si="36"/>
        <v>07</v>
      </c>
      <c r="P356" s="22" t="str">
        <f t="shared" si="32"/>
        <v>01</v>
      </c>
      <c r="Q356" s="22" t="str">
        <f t="shared" si="33"/>
        <v>2020</v>
      </c>
      <c r="R356" s="22" t="str">
        <f t="shared" si="34"/>
        <v>07</v>
      </c>
      <c r="S356" s="22" t="str">
        <f t="shared" si="35"/>
        <v>13</v>
      </c>
    </row>
    <row r="357" spans="1:19" x14ac:dyDescent="0.2">
      <c r="A357" s="18" t="s">
        <v>956</v>
      </c>
      <c r="B357" s="18" t="s">
        <v>957</v>
      </c>
      <c r="C357" s="19">
        <v>28.0153</v>
      </c>
      <c r="D357" s="19">
        <v>-81.733099999999993</v>
      </c>
      <c r="E357" s="20">
        <v>44.2</v>
      </c>
      <c r="F357" s="21">
        <v>15017</v>
      </c>
      <c r="G357" s="21">
        <v>39538</v>
      </c>
      <c r="H357" s="22">
        <v>96</v>
      </c>
      <c r="I357" s="22" t="s">
        <v>1150</v>
      </c>
      <c r="J357" s="22" t="s">
        <v>1012</v>
      </c>
      <c r="K357" s="22"/>
      <c r="L357" s="18"/>
      <c r="M357" s="23"/>
      <c r="N357" s="22" t="str">
        <f t="shared" si="31"/>
        <v>1941</v>
      </c>
      <c r="O357" s="22" t="str">
        <f t="shared" si="36"/>
        <v>02</v>
      </c>
      <c r="P357" s="22" t="str">
        <f t="shared" si="32"/>
        <v>10</v>
      </c>
      <c r="Q357" s="22" t="str">
        <f t="shared" si="33"/>
        <v>2008</v>
      </c>
      <c r="R357" s="22" t="str">
        <f t="shared" si="34"/>
        <v>03</v>
      </c>
      <c r="S357" s="22" t="str">
        <f t="shared" si="35"/>
        <v>31</v>
      </c>
    </row>
    <row r="358" spans="1:19" x14ac:dyDescent="0.2">
      <c r="A358" s="43" t="s">
        <v>958</v>
      </c>
      <c r="B358" s="43" t="s">
        <v>959</v>
      </c>
      <c r="C358" s="44">
        <v>30.721900000000002</v>
      </c>
      <c r="D358" s="44">
        <v>-84.874099999999999</v>
      </c>
      <c r="E358" s="45">
        <v>32.6</v>
      </c>
      <c r="F358" s="46">
        <v>20546</v>
      </c>
      <c r="G358" s="46">
        <v>44026</v>
      </c>
      <c r="H358" s="24">
        <v>38</v>
      </c>
      <c r="I358" s="24" t="s">
        <v>1150</v>
      </c>
      <c r="J358" s="24" t="s">
        <v>1026</v>
      </c>
      <c r="K358" s="24"/>
      <c r="L358" s="43"/>
      <c r="M358" s="4" t="s">
        <v>960</v>
      </c>
      <c r="N358" s="24" t="str">
        <f t="shared" si="31"/>
        <v>1956</v>
      </c>
      <c r="O358" s="24" t="str">
        <f t="shared" si="36"/>
        <v>04</v>
      </c>
      <c r="P358" s="24" t="str">
        <f t="shared" si="32"/>
        <v>01</v>
      </c>
      <c r="Q358" s="24" t="str">
        <f t="shared" si="33"/>
        <v>2020</v>
      </c>
      <c r="R358" s="24" t="str">
        <f t="shared" si="34"/>
        <v>07</v>
      </c>
      <c r="S358" s="24" t="str">
        <f t="shared" si="35"/>
        <v>14</v>
      </c>
    </row>
    <row r="359" spans="1:19" x14ac:dyDescent="0.2">
      <c r="A359" s="43" t="s">
        <v>961</v>
      </c>
      <c r="B359" s="43" t="s">
        <v>962</v>
      </c>
      <c r="C359" s="44">
        <v>28.733332999999998</v>
      </c>
      <c r="D359" s="44">
        <v>-81.599999999999994</v>
      </c>
      <c r="E359" s="45">
        <v>53.3</v>
      </c>
      <c r="F359" s="46">
        <v>11567</v>
      </c>
      <c r="G359" s="46">
        <v>13605</v>
      </c>
      <c r="H359" s="24">
        <v>98</v>
      </c>
      <c r="I359" s="24" t="s">
        <v>1150</v>
      </c>
      <c r="J359" s="24" t="s">
        <v>1012</v>
      </c>
      <c r="K359" s="24"/>
      <c r="L359" s="43"/>
      <c r="M359" s="4" t="s">
        <v>559</v>
      </c>
      <c r="N359" s="24" t="str">
        <f t="shared" si="31"/>
        <v>1931</v>
      </c>
      <c r="O359" s="24" t="str">
        <f t="shared" si="36"/>
        <v>09</v>
      </c>
      <c r="P359" s="24" t="str">
        <f t="shared" si="32"/>
        <v>01</v>
      </c>
      <c r="Q359" s="24" t="str">
        <f t="shared" si="33"/>
        <v>1937</v>
      </c>
      <c r="R359" s="24" t="str">
        <f t="shared" si="34"/>
        <v>03</v>
      </c>
      <c r="S359" s="24" t="str">
        <f t="shared" si="35"/>
        <v>31</v>
      </c>
    </row>
    <row r="360" spans="1:19" x14ac:dyDescent="0.2">
      <c r="A360" s="25"/>
      <c r="B360" s="25"/>
      <c r="C360" s="26"/>
      <c r="D360" s="26"/>
      <c r="E360" s="27"/>
      <c r="F360" s="28"/>
      <c r="G360" s="28"/>
      <c r="H360" s="29"/>
      <c r="I360" s="29"/>
      <c r="J360" s="29"/>
      <c r="K360" s="29"/>
      <c r="L360" s="25"/>
      <c r="M360" s="30"/>
    </row>
    <row r="361" spans="1:19" x14ac:dyDescent="0.2">
      <c r="A361" s="25"/>
      <c r="B361" s="25"/>
      <c r="C361" s="26"/>
      <c r="D361" s="26"/>
      <c r="E361" s="27"/>
      <c r="F361" s="28"/>
      <c r="G361" s="28"/>
      <c r="H361" s="29"/>
      <c r="I361" s="29"/>
      <c r="J361" s="29"/>
      <c r="K361" s="29"/>
      <c r="L361" s="25"/>
      <c r="M361" s="30"/>
    </row>
  </sheetData>
  <autoFilter ref="A1:S359" xr:uid="{25E847B2-74FC-4E74-856F-79B1739D1382}"/>
  <pageMargins left="0.25" right="0.25" top="0.25" bottom="0.25" header="0" footer="0"/>
  <pageSetup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F2EDE05-9E0D-4FAB-8172-7B62531D9417}">
  <dimension ref="A1:M17"/>
  <sheetViews>
    <sheetView workbookViewId="0">
      <selection activeCell="A2" sqref="A2"/>
    </sheetView>
  </sheetViews>
  <sheetFormatPr defaultRowHeight="11.25" x14ac:dyDescent="0.2"/>
  <cols>
    <col min="1" max="1" width="9.140625" style="12"/>
    <col min="2" max="2" width="12.7109375" style="3" customWidth="1"/>
    <col min="3" max="3" width="32.7109375" style="3" bestFit="1" customWidth="1"/>
    <col min="4" max="11" width="10.7109375" style="5" customWidth="1"/>
    <col min="12" max="13" width="9.140625" style="5"/>
    <col min="14" max="16384" width="9.140625" style="3"/>
  </cols>
  <sheetData>
    <row r="1" spans="1:13" s="8" customFormat="1" ht="38.25" x14ac:dyDescent="0.25">
      <c r="A1" s="10" t="s">
        <v>1151</v>
      </c>
      <c r="B1" s="6" t="s">
        <v>983</v>
      </c>
      <c r="C1" s="6" t="s">
        <v>984</v>
      </c>
      <c r="D1" s="7" t="s">
        <v>985</v>
      </c>
      <c r="E1" s="7" t="s">
        <v>986</v>
      </c>
      <c r="F1" s="7" t="s">
        <v>989</v>
      </c>
      <c r="G1" s="7" t="s">
        <v>990</v>
      </c>
      <c r="H1" s="7" t="s">
        <v>992</v>
      </c>
      <c r="I1" s="7" t="s">
        <v>993</v>
      </c>
      <c r="J1" s="7" t="s">
        <v>987</v>
      </c>
      <c r="K1" s="7" t="s">
        <v>988</v>
      </c>
      <c r="L1" s="7" t="s">
        <v>994</v>
      </c>
      <c r="M1" s="7" t="s">
        <v>995</v>
      </c>
    </row>
    <row r="2" spans="1:13" x14ac:dyDescent="0.2">
      <c r="A2" s="11" t="s">
        <v>1152</v>
      </c>
      <c r="B2" s="4" t="s">
        <v>1024</v>
      </c>
      <c r="C2" s="4" t="s">
        <v>1025</v>
      </c>
      <c r="D2" s="9" t="s">
        <v>981</v>
      </c>
      <c r="E2" s="9">
        <v>-86</v>
      </c>
      <c r="F2" s="9" t="s">
        <v>991</v>
      </c>
      <c r="G2" s="9">
        <v>-88</v>
      </c>
      <c r="H2" s="9" t="s">
        <v>981</v>
      </c>
      <c r="I2" s="9">
        <v>31</v>
      </c>
      <c r="J2" s="9" t="s">
        <v>991</v>
      </c>
      <c r="K2" s="9">
        <v>30</v>
      </c>
      <c r="L2" s="9">
        <v>24</v>
      </c>
      <c r="M2" s="9">
        <v>1896</v>
      </c>
    </row>
    <row r="3" spans="1:13" x14ac:dyDescent="0.2">
      <c r="A3" s="11" t="s">
        <v>1153</v>
      </c>
      <c r="B3" s="4" t="s">
        <v>1022</v>
      </c>
      <c r="C3" s="4" t="s">
        <v>1023</v>
      </c>
      <c r="D3" s="9" t="s">
        <v>981</v>
      </c>
      <c r="E3" s="9">
        <v>-85</v>
      </c>
      <c r="F3" s="9" t="s">
        <v>982</v>
      </c>
      <c r="G3" s="9">
        <v>-86</v>
      </c>
      <c r="H3" s="9" t="s">
        <v>981</v>
      </c>
      <c r="I3" s="9">
        <v>31</v>
      </c>
      <c r="J3" s="9" t="s">
        <v>991</v>
      </c>
      <c r="K3" s="9">
        <v>29</v>
      </c>
      <c r="L3" s="9">
        <v>22</v>
      </c>
      <c r="M3" s="9">
        <v>1892</v>
      </c>
    </row>
    <row r="4" spans="1:13" x14ac:dyDescent="0.2">
      <c r="A4" s="11" t="s">
        <v>1154</v>
      </c>
      <c r="B4" s="4" t="s">
        <v>1026</v>
      </c>
      <c r="C4" s="4" t="s">
        <v>1027</v>
      </c>
      <c r="D4" s="9" t="s">
        <v>981</v>
      </c>
      <c r="E4" s="9">
        <v>-84</v>
      </c>
      <c r="F4" s="9" t="s">
        <v>982</v>
      </c>
      <c r="G4" s="9">
        <v>-85</v>
      </c>
      <c r="H4" s="9" t="s">
        <v>981</v>
      </c>
      <c r="I4" s="9">
        <v>31</v>
      </c>
      <c r="J4" s="9" t="s">
        <v>991</v>
      </c>
      <c r="K4" s="9">
        <v>29</v>
      </c>
      <c r="L4" s="9">
        <v>20</v>
      </c>
      <c r="M4" s="9">
        <v>1892</v>
      </c>
    </row>
    <row r="5" spans="1:13" x14ac:dyDescent="0.2">
      <c r="A5" s="11" t="s">
        <v>1155</v>
      </c>
      <c r="B5" s="4" t="s">
        <v>1028</v>
      </c>
      <c r="C5" s="4" t="s">
        <v>1029</v>
      </c>
      <c r="D5" s="9" t="s">
        <v>981</v>
      </c>
      <c r="E5" s="9">
        <v>-83</v>
      </c>
      <c r="F5" s="9" t="s">
        <v>982</v>
      </c>
      <c r="G5" s="9">
        <v>-84</v>
      </c>
      <c r="H5" s="9" t="s">
        <v>981</v>
      </c>
      <c r="I5" s="9">
        <v>31</v>
      </c>
      <c r="J5" s="9" t="s">
        <v>991</v>
      </c>
      <c r="K5" s="9">
        <v>29</v>
      </c>
      <c r="L5" s="9">
        <v>17</v>
      </c>
      <c r="M5" s="9">
        <v>1892</v>
      </c>
    </row>
    <row r="6" spans="1:13" x14ac:dyDescent="0.2">
      <c r="A6" s="11" t="s">
        <v>1156</v>
      </c>
      <c r="B6" s="4" t="s">
        <v>996</v>
      </c>
      <c r="C6" s="4" t="s">
        <v>997</v>
      </c>
      <c r="D6" s="9" t="s">
        <v>981</v>
      </c>
      <c r="E6" s="9">
        <v>-82</v>
      </c>
      <c r="F6" s="9" t="s">
        <v>982</v>
      </c>
      <c r="G6" s="9">
        <v>-83</v>
      </c>
      <c r="H6" s="9" t="s">
        <v>981</v>
      </c>
      <c r="I6" s="9">
        <v>31</v>
      </c>
      <c r="J6" s="9" t="s">
        <v>991</v>
      </c>
      <c r="K6" s="9">
        <v>29</v>
      </c>
      <c r="L6" s="9">
        <v>26</v>
      </c>
      <c r="M6" s="9">
        <v>1890</v>
      </c>
    </row>
    <row r="7" spans="1:13" x14ac:dyDescent="0.2">
      <c r="A7" s="11" t="s">
        <v>1157</v>
      </c>
      <c r="B7" s="4" t="s">
        <v>1020</v>
      </c>
      <c r="C7" s="4" t="s">
        <v>1021</v>
      </c>
      <c r="D7" s="9" t="s">
        <v>981</v>
      </c>
      <c r="E7" s="9">
        <v>-80</v>
      </c>
      <c r="F7" s="9" t="s">
        <v>982</v>
      </c>
      <c r="G7" s="9">
        <v>-82</v>
      </c>
      <c r="H7" s="9" t="s">
        <v>981</v>
      </c>
      <c r="I7" s="9">
        <v>31</v>
      </c>
      <c r="J7" s="9" t="s">
        <v>991</v>
      </c>
      <c r="K7" s="9">
        <v>30</v>
      </c>
      <c r="L7" s="9">
        <v>16</v>
      </c>
      <c r="M7" s="9">
        <v>1892</v>
      </c>
    </row>
    <row r="8" spans="1:13" x14ac:dyDescent="0.2">
      <c r="A8" s="11" t="s">
        <v>1158</v>
      </c>
      <c r="B8" s="4" t="s">
        <v>998</v>
      </c>
      <c r="C8" s="4" t="s">
        <v>999</v>
      </c>
      <c r="D8" s="9" t="s">
        <v>981</v>
      </c>
      <c r="E8" s="9">
        <v>-80</v>
      </c>
      <c r="F8" s="9" t="s">
        <v>982</v>
      </c>
      <c r="G8" s="9">
        <v>-82</v>
      </c>
      <c r="H8" s="9" t="s">
        <v>981</v>
      </c>
      <c r="I8" s="9">
        <v>30</v>
      </c>
      <c r="J8" s="9" t="s">
        <v>991</v>
      </c>
      <c r="K8" s="9">
        <v>29</v>
      </c>
      <c r="L8" s="9">
        <v>21</v>
      </c>
      <c r="M8" s="9">
        <v>1892</v>
      </c>
    </row>
    <row r="9" spans="1:13" x14ac:dyDescent="0.2">
      <c r="A9" s="11" t="s">
        <v>1159</v>
      </c>
      <c r="B9" s="4" t="s">
        <v>1016</v>
      </c>
      <c r="C9" s="4" t="s">
        <v>1018</v>
      </c>
      <c r="D9" s="9" t="s">
        <v>981</v>
      </c>
      <c r="E9" s="9">
        <v>-82</v>
      </c>
      <c r="F9" s="9" t="s">
        <v>982</v>
      </c>
      <c r="G9" s="9">
        <v>-83</v>
      </c>
      <c r="H9" s="9" t="s">
        <v>1000</v>
      </c>
      <c r="I9" s="9">
        <v>29</v>
      </c>
      <c r="J9" s="9" t="s">
        <v>991</v>
      </c>
      <c r="K9" s="9">
        <v>28</v>
      </c>
      <c r="L9" s="9">
        <v>16</v>
      </c>
      <c r="M9" s="9">
        <v>1892</v>
      </c>
    </row>
    <row r="10" spans="1:13" x14ac:dyDescent="0.2">
      <c r="A10" s="11" t="s">
        <v>1160</v>
      </c>
      <c r="B10" s="4" t="s">
        <v>1017</v>
      </c>
      <c r="C10" s="4" t="s">
        <v>1019</v>
      </c>
      <c r="D10" s="9" t="s">
        <v>981</v>
      </c>
      <c r="E10" s="9">
        <v>-82</v>
      </c>
      <c r="F10" s="9" t="s">
        <v>982</v>
      </c>
      <c r="G10" s="9">
        <v>-83</v>
      </c>
      <c r="H10" s="9" t="s">
        <v>1000</v>
      </c>
      <c r="I10" s="9">
        <v>28</v>
      </c>
      <c r="J10" s="9" t="s">
        <v>991</v>
      </c>
      <c r="K10" s="9">
        <v>27</v>
      </c>
      <c r="L10" s="9">
        <v>22</v>
      </c>
      <c r="M10" s="9">
        <v>1890</v>
      </c>
    </row>
    <row r="11" spans="1:13" x14ac:dyDescent="0.2">
      <c r="A11" s="11" t="s">
        <v>1161</v>
      </c>
      <c r="B11" s="4" t="s">
        <v>1012</v>
      </c>
      <c r="C11" s="4" t="s">
        <v>1014</v>
      </c>
      <c r="D11" s="9" t="s">
        <v>981</v>
      </c>
      <c r="E11" s="9">
        <v>-81</v>
      </c>
      <c r="F11" s="9" t="s">
        <v>982</v>
      </c>
      <c r="G11" s="9">
        <v>-82</v>
      </c>
      <c r="H11" s="9" t="s">
        <v>1000</v>
      </c>
      <c r="I11" s="9">
        <v>29</v>
      </c>
      <c r="J11" s="9" t="s">
        <v>991</v>
      </c>
      <c r="K11" s="9">
        <v>28</v>
      </c>
      <c r="L11" s="9">
        <v>27</v>
      </c>
      <c r="M11" s="9">
        <v>1892</v>
      </c>
    </row>
    <row r="12" spans="1:13" x14ac:dyDescent="0.2">
      <c r="A12" s="11" t="s">
        <v>1162</v>
      </c>
      <c r="B12" s="4" t="s">
        <v>1013</v>
      </c>
      <c r="C12" s="4" t="s">
        <v>1015</v>
      </c>
      <c r="D12" s="9" t="s">
        <v>981</v>
      </c>
      <c r="E12" s="9">
        <v>-81</v>
      </c>
      <c r="F12" s="9" t="s">
        <v>982</v>
      </c>
      <c r="G12" s="9">
        <v>-82</v>
      </c>
      <c r="H12" s="9" t="s">
        <v>1000</v>
      </c>
      <c r="I12" s="9">
        <v>28</v>
      </c>
      <c r="J12" s="9" t="s">
        <v>991</v>
      </c>
      <c r="K12" s="9">
        <v>27</v>
      </c>
      <c r="L12" s="9">
        <v>22</v>
      </c>
      <c r="M12" s="9">
        <v>1892</v>
      </c>
    </row>
    <row r="13" spans="1:13" x14ac:dyDescent="0.2">
      <c r="A13" s="55" t="s">
        <v>1163</v>
      </c>
      <c r="B13" s="4" t="s">
        <v>1001</v>
      </c>
      <c r="C13" s="4" t="s">
        <v>1002</v>
      </c>
      <c r="D13" s="9" t="s">
        <v>981</v>
      </c>
      <c r="E13" s="9">
        <v>-80</v>
      </c>
      <c r="F13" s="9" t="s">
        <v>982</v>
      </c>
      <c r="G13" s="9">
        <v>-81</v>
      </c>
      <c r="H13" s="9" t="s">
        <v>1000</v>
      </c>
      <c r="I13" s="9">
        <v>29</v>
      </c>
      <c r="J13" s="9" t="s">
        <v>991</v>
      </c>
      <c r="K13" s="9">
        <v>27</v>
      </c>
      <c r="L13" s="9">
        <v>29</v>
      </c>
      <c r="M13" s="9">
        <v>1893</v>
      </c>
    </row>
    <row r="14" spans="1:13" x14ac:dyDescent="0.2">
      <c r="A14" s="11" t="s">
        <v>1164</v>
      </c>
      <c r="B14" s="4" t="s">
        <v>1003</v>
      </c>
      <c r="C14" s="4" t="s">
        <v>1004</v>
      </c>
      <c r="D14" s="2" t="s">
        <v>981</v>
      </c>
      <c r="E14" s="2">
        <v>-81</v>
      </c>
      <c r="F14" s="2" t="s">
        <v>982</v>
      </c>
      <c r="G14" s="2">
        <v>-83</v>
      </c>
      <c r="H14" s="2" t="s">
        <v>1000</v>
      </c>
      <c r="I14" s="2">
        <v>27</v>
      </c>
      <c r="J14" s="2" t="s">
        <v>991</v>
      </c>
      <c r="K14" s="2">
        <v>25</v>
      </c>
      <c r="L14" s="2">
        <v>25</v>
      </c>
      <c r="M14" s="2">
        <v>1892</v>
      </c>
    </row>
    <row r="15" spans="1:13" x14ac:dyDescent="0.2">
      <c r="A15" s="11" t="s">
        <v>1165</v>
      </c>
      <c r="B15" s="4" t="s">
        <v>1005</v>
      </c>
      <c r="C15" s="4" t="s">
        <v>1006</v>
      </c>
      <c r="D15" s="2" t="s">
        <v>981</v>
      </c>
      <c r="E15" s="2">
        <v>-80</v>
      </c>
      <c r="F15" s="2" t="s">
        <v>982</v>
      </c>
      <c r="G15" s="2">
        <v>-81</v>
      </c>
      <c r="H15" s="2" t="s">
        <v>1000</v>
      </c>
      <c r="I15" s="2">
        <v>27</v>
      </c>
      <c r="J15" s="2" t="s">
        <v>991</v>
      </c>
      <c r="K15" s="2">
        <v>26</v>
      </c>
      <c r="L15" s="2">
        <v>26</v>
      </c>
      <c r="M15" s="2">
        <v>1897</v>
      </c>
    </row>
    <row r="16" spans="1:13" x14ac:dyDescent="0.2">
      <c r="A16" s="11" t="s">
        <v>1166</v>
      </c>
      <c r="B16" s="1" t="s">
        <v>1008</v>
      </c>
      <c r="C16" s="1" t="s">
        <v>1007</v>
      </c>
      <c r="D16" s="2" t="s">
        <v>981</v>
      </c>
      <c r="E16" s="2">
        <v>-80</v>
      </c>
      <c r="F16" s="2" t="s">
        <v>982</v>
      </c>
      <c r="G16" s="2">
        <v>-81</v>
      </c>
      <c r="H16" s="2" t="s">
        <v>1000</v>
      </c>
      <c r="I16" s="2">
        <v>26</v>
      </c>
      <c r="J16" s="2" t="s">
        <v>991</v>
      </c>
      <c r="K16" s="2">
        <v>25</v>
      </c>
      <c r="L16" s="2">
        <v>32</v>
      </c>
      <c r="M16" s="2">
        <v>1910</v>
      </c>
    </row>
    <row r="17" spans="1:13" x14ac:dyDescent="0.2">
      <c r="A17" s="11" t="s">
        <v>1167</v>
      </c>
      <c r="B17" s="1" t="s">
        <v>1009</v>
      </c>
      <c r="C17" s="1" t="s">
        <v>1010</v>
      </c>
      <c r="D17" s="2" t="s">
        <v>981</v>
      </c>
      <c r="E17" s="2">
        <v>-80</v>
      </c>
      <c r="F17" s="2" t="s">
        <v>982</v>
      </c>
      <c r="G17" s="2">
        <v>-83</v>
      </c>
      <c r="H17" s="2" t="s">
        <v>1000</v>
      </c>
      <c r="I17" s="2">
        <v>25</v>
      </c>
      <c r="J17" s="2" t="s">
        <v>991</v>
      </c>
      <c r="K17" s="2">
        <v>24</v>
      </c>
      <c r="L17" s="2">
        <v>12</v>
      </c>
      <c r="M17" s="2">
        <v>1945</v>
      </c>
    </row>
  </sheetData>
  <autoFilter ref="A1:M1" xr:uid="{36724AEA-C03F-420E-BD14-130296528805}"/>
  <pageMargins left="0.7" right="0.7" top="0.75" bottom="0.75" header="0.3" footer="0.3"/>
  <pageSetup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CCA95F6-26CC-4848-B992-DD4D224E1D19}">
  <dimension ref="A1:R29"/>
  <sheetViews>
    <sheetView tabSelected="1" workbookViewId="0">
      <selection activeCell="C15" sqref="C15"/>
    </sheetView>
  </sheetViews>
  <sheetFormatPr defaultRowHeight="11.25" x14ac:dyDescent="0.25"/>
  <cols>
    <col min="1" max="1" width="11.140625" style="35" bestFit="1" customWidth="1"/>
    <col min="2" max="2" width="10.28515625" style="35" bestFit="1" customWidth="1"/>
    <col min="3" max="3" width="110.7109375" style="50" customWidth="1"/>
    <col min="4" max="4" width="10.7109375" style="35" customWidth="1"/>
    <col min="5" max="16384" width="9.140625" style="31"/>
  </cols>
  <sheetData>
    <row r="1" spans="1:4" s="52" customFormat="1" ht="45" x14ac:dyDescent="0.25">
      <c r="A1" s="51" t="s">
        <v>963</v>
      </c>
      <c r="B1" s="51" t="s">
        <v>1032</v>
      </c>
      <c r="C1" s="48" t="s">
        <v>10</v>
      </c>
      <c r="D1" s="51" t="s">
        <v>1178</v>
      </c>
    </row>
    <row r="2" spans="1:4" ht="45" x14ac:dyDescent="0.25">
      <c r="A2" s="17">
        <v>1835</v>
      </c>
      <c r="B2" s="17">
        <v>2</v>
      </c>
      <c r="C2" s="49" t="s">
        <v>964</v>
      </c>
      <c r="D2" s="17">
        <v>0</v>
      </c>
    </row>
    <row r="3" spans="1:4" ht="45" x14ac:dyDescent="0.25">
      <c r="A3" s="17">
        <v>1894</v>
      </c>
      <c r="B3" s="17">
        <v>12</v>
      </c>
      <c r="C3" s="49" t="s">
        <v>965</v>
      </c>
      <c r="D3" s="17">
        <v>28</v>
      </c>
    </row>
    <row r="4" spans="1:4" ht="45" x14ac:dyDescent="0.25">
      <c r="A4" s="17">
        <v>1895</v>
      </c>
      <c r="B4" s="17">
        <v>2</v>
      </c>
      <c r="C4" s="49" t="s">
        <v>965</v>
      </c>
      <c r="D4" s="17">
        <v>28</v>
      </c>
    </row>
    <row r="5" spans="1:4" ht="33.75" x14ac:dyDescent="0.25">
      <c r="A5" s="17">
        <v>1899</v>
      </c>
      <c r="B5" s="17">
        <v>2</v>
      </c>
      <c r="C5" s="49" t="s">
        <v>966</v>
      </c>
      <c r="D5" s="17">
        <v>42</v>
      </c>
    </row>
    <row r="6" spans="1:4" x14ac:dyDescent="0.25">
      <c r="A6" s="17">
        <v>1917</v>
      </c>
      <c r="B6" s="17">
        <v>2</v>
      </c>
      <c r="C6" s="49" t="s">
        <v>967</v>
      </c>
      <c r="D6" s="17">
        <v>68</v>
      </c>
    </row>
    <row r="7" spans="1:4" ht="22.5" x14ac:dyDescent="0.25">
      <c r="A7" s="17">
        <v>1934</v>
      </c>
      <c r="B7" s="17">
        <v>12</v>
      </c>
      <c r="C7" s="49" t="s">
        <v>968</v>
      </c>
      <c r="D7" s="17"/>
    </row>
    <row r="8" spans="1:4" ht="45" x14ac:dyDescent="0.25">
      <c r="A8" s="17">
        <v>1940</v>
      </c>
      <c r="B8" s="17">
        <v>1</v>
      </c>
      <c r="C8" s="49" t="s">
        <v>969</v>
      </c>
      <c r="D8" s="17"/>
    </row>
    <row r="9" spans="1:4" ht="22.5" x14ac:dyDescent="0.25">
      <c r="A9" s="17">
        <v>1957</v>
      </c>
      <c r="B9" s="17">
        <v>12</v>
      </c>
      <c r="C9" s="49" t="s">
        <v>970</v>
      </c>
      <c r="D9" s="17"/>
    </row>
    <row r="10" spans="1:4" ht="45" x14ac:dyDescent="0.25">
      <c r="A10" s="17">
        <v>1962</v>
      </c>
      <c r="B10" s="17">
        <v>12</v>
      </c>
      <c r="C10" s="49" t="s">
        <v>971</v>
      </c>
      <c r="D10" s="17"/>
    </row>
    <row r="11" spans="1:4" ht="33.75" x14ac:dyDescent="0.25">
      <c r="A11" s="17">
        <v>1977</v>
      </c>
      <c r="B11" s="17">
        <v>1</v>
      </c>
      <c r="C11" s="49" t="s">
        <v>972</v>
      </c>
      <c r="D11" s="17"/>
    </row>
    <row r="12" spans="1:4" ht="22.5" x14ac:dyDescent="0.25">
      <c r="A12" s="17">
        <v>1981</v>
      </c>
      <c r="B12" s="17">
        <v>1</v>
      </c>
      <c r="C12" s="49" t="s">
        <v>973</v>
      </c>
      <c r="D12" s="17"/>
    </row>
    <row r="13" spans="1:4" ht="33.75" x14ac:dyDescent="0.25">
      <c r="A13" s="17">
        <v>1983</v>
      </c>
      <c r="B13" s="17">
        <v>12</v>
      </c>
      <c r="C13" s="49" t="s">
        <v>974</v>
      </c>
      <c r="D13" s="17"/>
    </row>
    <row r="14" spans="1:4" ht="33.75" x14ac:dyDescent="0.25">
      <c r="A14" s="17">
        <v>1985</v>
      </c>
      <c r="B14" s="17">
        <v>1</v>
      </c>
      <c r="C14" s="49" t="s">
        <v>975</v>
      </c>
      <c r="D14" s="17"/>
    </row>
    <row r="15" spans="1:4" ht="33.75" x14ac:dyDescent="0.25">
      <c r="A15" s="17">
        <v>1989</v>
      </c>
      <c r="B15" s="17">
        <v>12</v>
      </c>
      <c r="C15" s="49" t="s">
        <v>976</v>
      </c>
      <c r="D15" s="17"/>
    </row>
    <row r="16" spans="1:4" x14ac:dyDescent="0.25">
      <c r="A16" s="17">
        <v>1996</v>
      </c>
      <c r="B16" s="17">
        <v>2</v>
      </c>
      <c r="C16" s="49" t="s">
        <v>1030</v>
      </c>
      <c r="D16" s="17"/>
    </row>
    <row r="17" spans="1:18" x14ac:dyDescent="0.25">
      <c r="A17" s="17">
        <v>2008</v>
      </c>
      <c r="B17" s="17">
        <v>1</v>
      </c>
      <c r="C17" s="49" t="s">
        <v>1031</v>
      </c>
      <c r="D17" s="17"/>
    </row>
    <row r="18" spans="1:18" ht="33.75" x14ac:dyDescent="0.25">
      <c r="A18" s="17">
        <v>2010</v>
      </c>
      <c r="B18" s="17">
        <v>1</v>
      </c>
      <c r="C18" s="49" t="s">
        <v>1169</v>
      </c>
      <c r="D18" s="17"/>
    </row>
    <row r="19" spans="1:18" x14ac:dyDescent="0.25">
      <c r="A19" s="17">
        <v>2010</v>
      </c>
      <c r="B19" s="17">
        <v>12</v>
      </c>
      <c r="C19" s="49" t="s">
        <v>1168</v>
      </c>
      <c r="D19" s="17"/>
    </row>
    <row r="20" spans="1:18" x14ac:dyDescent="0.25">
      <c r="A20" s="17">
        <v>2018</v>
      </c>
      <c r="B20" s="17">
        <v>1</v>
      </c>
      <c r="C20" s="49" t="s">
        <v>1033</v>
      </c>
      <c r="D20" s="17"/>
    </row>
    <row r="25" spans="1:18" x14ac:dyDescent="0.25">
      <c r="F25" s="54" t="s">
        <v>980</v>
      </c>
      <c r="G25" s="54"/>
      <c r="H25" s="54"/>
      <c r="I25" s="54"/>
      <c r="J25" s="54"/>
      <c r="K25" s="54"/>
      <c r="L25" s="54"/>
      <c r="M25" s="54"/>
      <c r="N25" s="54"/>
      <c r="O25" s="54"/>
      <c r="P25" s="54"/>
      <c r="Q25" s="54"/>
      <c r="R25" s="54"/>
    </row>
    <row r="26" spans="1:18" x14ac:dyDescent="0.25">
      <c r="F26" s="54" t="s">
        <v>979</v>
      </c>
      <c r="G26" s="54"/>
      <c r="H26" s="54"/>
      <c r="I26" s="54"/>
      <c r="J26" s="54"/>
      <c r="K26" s="54"/>
      <c r="L26" s="54"/>
      <c r="M26" s="54"/>
      <c r="N26" s="54"/>
      <c r="O26" s="54"/>
      <c r="P26" s="54"/>
      <c r="Q26" s="54"/>
      <c r="R26" s="54"/>
    </row>
    <row r="27" spans="1:18" x14ac:dyDescent="0.25">
      <c r="F27" s="54" t="s">
        <v>978</v>
      </c>
      <c r="G27" s="54"/>
      <c r="H27" s="54"/>
      <c r="I27" s="54"/>
      <c r="J27" s="54"/>
      <c r="K27" s="54"/>
      <c r="L27" s="54"/>
      <c r="M27" s="54"/>
      <c r="N27" s="54"/>
      <c r="O27" s="54"/>
      <c r="P27" s="54"/>
      <c r="Q27" s="54"/>
      <c r="R27" s="54"/>
    </row>
    <row r="29" spans="1:18" ht="30" customHeight="1" x14ac:dyDescent="0.25">
      <c r="E29" s="53" t="s">
        <v>977</v>
      </c>
      <c r="F29" s="53"/>
      <c r="G29" s="53"/>
      <c r="H29" s="53"/>
      <c r="I29" s="53"/>
      <c r="J29" s="53"/>
      <c r="K29" s="53"/>
      <c r="L29" s="53"/>
      <c r="M29" s="53"/>
      <c r="N29" s="53"/>
      <c r="O29" s="53"/>
      <c r="P29" s="53"/>
      <c r="Q29" s="53"/>
      <c r="R29" s="53"/>
    </row>
  </sheetData>
  <autoFilter ref="A1:R1" xr:uid="{BA09D7CD-E82D-4E45-98F0-9B765147A127}"/>
  <mergeCells count="4">
    <mergeCell ref="E29:R29"/>
    <mergeCell ref="F27:R27"/>
    <mergeCell ref="F26:R26"/>
    <mergeCell ref="F25:R25"/>
  </mergeCells>
  <pageMargins left="0.25" right="0.25" top="0.25" bottom="0.25" header="0" footer="0"/>
  <pageSetup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NOAA_Stations_TempData</vt:lpstr>
      <vt:lpstr>Florida_Regions</vt:lpstr>
      <vt:lpstr>Freezes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c:creator>
  <cp:lastModifiedBy>a</cp:lastModifiedBy>
  <cp:lastPrinted>2020-08-07T02:48:47Z</cp:lastPrinted>
  <dcterms:created xsi:type="dcterms:W3CDTF">2020-07-12T17:01:50Z</dcterms:created>
  <dcterms:modified xsi:type="dcterms:W3CDTF">2020-11-23T23:37:57Z</dcterms:modified>
</cp:coreProperties>
</file>